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 activeTab="1"/>
  </bookViews>
  <sheets>
    <sheet name="Sheet1" sheetId="1" r:id="rId1"/>
    <sheet name="kopija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222" i="4"/>
  <c r="G214"/>
  <c r="G60" l="1"/>
  <c r="G66"/>
  <c r="G65"/>
  <c r="G64"/>
  <c r="G63"/>
  <c r="G53"/>
  <c r="G52"/>
  <c r="G51"/>
  <c r="G50"/>
  <c r="G49"/>
  <c r="G48"/>
  <c r="G47"/>
  <c r="G46"/>
  <c r="G45"/>
  <c r="G44"/>
  <c r="G43"/>
  <c r="G42"/>
  <c r="G95"/>
  <c r="G162"/>
  <c r="G160"/>
  <c r="G223"/>
  <c r="G219"/>
  <c r="G218"/>
  <c r="G217"/>
  <c r="G216"/>
  <c r="G215"/>
  <c r="G208"/>
  <c r="G207"/>
  <c r="G206"/>
  <c r="G205"/>
  <c r="G204"/>
  <c r="G203"/>
  <c r="G202"/>
  <c r="G201"/>
  <c r="G200"/>
  <c r="G187"/>
  <c r="G186"/>
  <c r="G179"/>
  <c r="G178"/>
  <c r="G171"/>
  <c r="G169"/>
  <c r="G149"/>
  <c r="G148"/>
  <c r="G140"/>
  <c r="G139"/>
  <c r="G138"/>
  <c r="G137"/>
  <c r="G136"/>
  <c r="G135"/>
  <c r="G134"/>
  <c r="G133"/>
  <c r="G132"/>
  <c r="G131"/>
  <c r="G130"/>
  <c r="G129"/>
  <c r="G126"/>
  <c r="G125"/>
  <c r="G124"/>
  <c r="G123"/>
  <c r="G122"/>
  <c r="G121"/>
  <c r="G120"/>
  <c r="G112"/>
  <c r="G111"/>
  <c r="G110"/>
  <c r="G109"/>
  <c r="G108"/>
  <c r="G107"/>
  <c r="G106"/>
  <c r="G105"/>
  <c r="G104"/>
  <c r="G103"/>
  <c r="G102"/>
  <c r="G101"/>
  <c r="G100"/>
  <c r="G99"/>
  <c r="G98"/>
  <c r="G97"/>
  <c r="G87"/>
  <c r="G86"/>
  <c r="G85"/>
  <c r="G84"/>
  <c r="G83"/>
  <c r="G82"/>
  <c r="G81"/>
  <c r="G80"/>
  <c r="G79"/>
  <c r="G13"/>
  <c r="G28"/>
  <c r="G26"/>
  <c r="G25"/>
  <c r="G24"/>
  <c r="G23"/>
  <c r="G22"/>
  <c r="G21"/>
  <c r="G20"/>
  <c r="G19"/>
  <c r="G17"/>
  <c r="G12"/>
  <c r="F187"/>
  <c r="F186"/>
  <c r="F179"/>
  <c r="F178"/>
  <c r="F171"/>
  <c r="F169"/>
  <c r="F162"/>
  <c r="F160"/>
  <c r="E152"/>
  <c r="F152" s="1"/>
  <c r="D152"/>
  <c r="G152" s="1"/>
  <c r="F149"/>
  <c r="F148"/>
  <c r="E141"/>
  <c r="D141"/>
  <c r="C141"/>
  <c r="G141" s="1"/>
  <c r="F140"/>
  <c r="F139"/>
  <c r="F138"/>
  <c r="F137"/>
  <c r="F136"/>
  <c r="F134"/>
  <c r="F133"/>
  <c r="F132"/>
  <c r="F131"/>
  <c r="F130"/>
  <c r="F129"/>
  <c r="F126"/>
  <c r="F124"/>
  <c r="F123"/>
  <c r="F121"/>
  <c r="F120"/>
  <c r="E113"/>
  <c r="D113"/>
  <c r="C113"/>
  <c r="G113" s="1"/>
  <c r="F112"/>
  <c r="F109"/>
  <c r="F108"/>
  <c r="F107"/>
  <c r="F106"/>
  <c r="F105"/>
  <c r="F103"/>
  <c r="F102"/>
  <c r="F101"/>
  <c r="F100"/>
  <c r="F97"/>
  <c r="F95"/>
  <c r="E88"/>
  <c r="D88"/>
  <c r="C88"/>
  <c r="G88" s="1"/>
  <c r="F87"/>
  <c r="F86"/>
  <c r="F85"/>
  <c r="F84"/>
  <c r="F83"/>
  <c r="F82"/>
  <c r="F80"/>
  <c r="F79"/>
  <c r="E68"/>
  <c r="D68"/>
  <c r="C68"/>
  <c r="G68" s="1"/>
  <c r="F65"/>
  <c r="F64"/>
  <c r="F63"/>
  <c r="F60"/>
  <c r="E54"/>
  <c r="D54"/>
  <c r="C54"/>
  <c r="G54" s="1"/>
  <c r="F50"/>
  <c r="F49"/>
  <c r="F48"/>
  <c r="F47"/>
  <c r="F46"/>
  <c r="F45"/>
  <c r="F44"/>
  <c r="F42"/>
  <c r="F26"/>
  <c r="F25"/>
  <c r="F24"/>
  <c r="F23"/>
  <c r="F22"/>
  <c r="F21"/>
  <c r="F20"/>
  <c r="F19"/>
  <c r="F17"/>
  <c r="F13"/>
  <c r="F12"/>
  <c r="G10"/>
  <c r="F10"/>
  <c r="G10" i="1"/>
  <c r="F88" i="4" l="1"/>
  <c r="F113"/>
  <c r="F54"/>
  <c r="F68"/>
  <c r="F141"/>
  <c r="G162" i="1"/>
  <c r="F162"/>
  <c r="F17"/>
  <c r="G66"/>
  <c r="F95"/>
  <c r="C68" l="1"/>
  <c r="C88"/>
  <c r="C141"/>
  <c r="C113"/>
  <c r="C54"/>
  <c r="E141"/>
  <c r="F140"/>
  <c r="F107"/>
  <c r="E152"/>
  <c r="E113"/>
  <c r="E88"/>
  <c r="E68"/>
  <c r="E54"/>
  <c r="D152"/>
  <c r="D141"/>
  <c r="D113"/>
  <c r="D88"/>
  <c r="D68"/>
  <c r="D54"/>
  <c r="F139"/>
  <c r="F137"/>
  <c r="G82"/>
  <c r="G85"/>
  <c r="G84"/>
  <c r="F84"/>
  <c r="G203"/>
  <c r="G205"/>
  <c r="G206"/>
  <c r="G207"/>
  <c r="G28" l="1"/>
  <c r="G127"/>
  <c r="G111"/>
  <c r="G104"/>
  <c r="G103"/>
  <c r="G53"/>
  <c r="F134"/>
  <c r="G208"/>
  <c r="G110"/>
  <c r="G95"/>
  <c r="G224" l="1"/>
  <c r="G222"/>
  <c r="G221"/>
  <c r="G219"/>
  <c r="G218"/>
  <c r="G217"/>
  <c r="G216"/>
  <c r="G215"/>
  <c r="G214"/>
  <c r="G202"/>
  <c r="G200"/>
  <c r="F187"/>
  <c r="F186"/>
  <c r="G187"/>
  <c r="G186"/>
  <c r="F179"/>
  <c r="F178"/>
  <c r="G179"/>
  <c r="G178"/>
  <c r="F171"/>
  <c r="F169"/>
  <c r="G171"/>
  <c r="G169"/>
  <c r="G160"/>
  <c r="F160"/>
  <c r="F149"/>
  <c r="F148"/>
  <c r="G152"/>
  <c r="G149"/>
  <c r="G148"/>
  <c r="F138"/>
  <c r="F136"/>
  <c r="F133"/>
  <c r="F132"/>
  <c r="F131"/>
  <c r="F130"/>
  <c r="F129"/>
  <c r="F126"/>
  <c r="F124"/>
  <c r="F123"/>
  <c r="F121"/>
  <c r="F120"/>
  <c r="G124"/>
  <c r="G139"/>
  <c r="G138"/>
  <c r="G136"/>
  <c r="G135"/>
  <c r="G133"/>
  <c r="G132"/>
  <c r="G131"/>
  <c r="G130"/>
  <c r="G129"/>
  <c r="G126"/>
  <c r="G125"/>
  <c r="G123"/>
  <c r="G121"/>
  <c r="G120"/>
  <c r="F112"/>
  <c r="F109"/>
  <c r="F108"/>
  <c r="F106"/>
  <c r="F105"/>
  <c r="F103"/>
  <c r="F102"/>
  <c r="F101"/>
  <c r="F100"/>
  <c r="F97"/>
  <c r="G109"/>
  <c r="G108"/>
  <c r="G107"/>
  <c r="G106"/>
  <c r="G105"/>
  <c r="G102"/>
  <c r="G101"/>
  <c r="G100"/>
  <c r="G98"/>
  <c r="G97"/>
  <c r="F87"/>
  <c r="F86"/>
  <c r="F85"/>
  <c r="F83"/>
  <c r="F82"/>
  <c r="F80"/>
  <c r="F79"/>
  <c r="G87"/>
  <c r="G86"/>
  <c r="G83"/>
  <c r="G80"/>
  <c r="G79"/>
  <c r="F65"/>
  <c r="F64"/>
  <c r="F63"/>
  <c r="F60"/>
  <c r="G65"/>
  <c r="G64"/>
  <c r="G63"/>
  <c r="G60"/>
  <c r="F50"/>
  <c r="F49"/>
  <c r="F48"/>
  <c r="F47"/>
  <c r="F46"/>
  <c r="F45"/>
  <c r="F44"/>
  <c r="F42"/>
  <c r="G52"/>
  <c r="G51"/>
  <c r="G50"/>
  <c r="G49"/>
  <c r="G48"/>
  <c r="G47"/>
  <c r="G46"/>
  <c r="G45"/>
  <c r="G44"/>
  <c r="G42"/>
  <c r="F26"/>
  <c r="F25"/>
  <c r="F24"/>
  <c r="F23"/>
  <c r="F22"/>
  <c r="F21"/>
  <c r="F20"/>
  <c r="F19"/>
  <c r="F13"/>
  <c r="F10"/>
  <c r="G26"/>
  <c r="G25"/>
  <c r="G24"/>
  <c r="G23"/>
  <c r="G22"/>
  <c r="G21"/>
  <c r="G20"/>
  <c r="G19"/>
  <c r="G17"/>
  <c r="G13"/>
  <c r="G12"/>
  <c r="G68" l="1"/>
  <c r="G54"/>
  <c r="F68"/>
  <c r="G88"/>
  <c r="G113"/>
  <c r="G141"/>
  <c r="F141"/>
  <c r="F88"/>
  <c r="F113"/>
  <c r="F54"/>
  <c r="F152"/>
  <c r="F12"/>
</calcChain>
</file>

<file path=xl/comments1.xml><?xml version="1.0" encoding="utf-8"?>
<comments xmlns="http://schemas.openxmlformats.org/spreadsheetml/2006/main">
  <authors>
    <author>Blagica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Blagica: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Blagica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Blagica: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<sst xmlns="http://schemas.openxmlformats.org/spreadsheetml/2006/main" count="512" uniqueCount="151">
  <si>
    <t>ВКУПНО</t>
  </si>
  <si>
    <t>конто</t>
  </si>
  <si>
    <t>индекс</t>
  </si>
  <si>
    <t>ОПИС</t>
  </si>
  <si>
    <t>ПРИХОДИ</t>
  </si>
  <si>
    <t>ПРИХОДИ ОД РАБОТЕЊЕ</t>
  </si>
  <si>
    <t>ПРИХОДИ ОД ПРОДАЖБА</t>
  </si>
  <si>
    <t>ОСТАНАТИ ПРИХОДИ</t>
  </si>
  <si>
    <t>ТРОШОЦИ ЗА СУРОВИНИ И МАТЕРИЈАЛИ</t>
  </si>
  <si>
    <t>УСЛУГИ СО КАРАКТЕР НА МАТЕРИЈАЛ.ТР.</t>
  </si>
  <si>
    <t>АМОРТИЗАЦИЈА</t>
  </si>
  <si>
    <t>ОСТАНАТИ ТРОШОЦИ ОД РАБОТЕЊЕ</t>
  </si>
  <si>
    <t>ВРЕДНОСНО УСОГЛАСУВАЊЕ НА ПОБАРУ.</t>
  </si>
  <si>
    <t>ФИНАНСИСКИ РАСХОДИ</t>
  </si>
  <si>
    <t>ФИНАНСИСКИ РЕЗУЛТ.-ДОБИВКА/ЗАГУБА</t>
  </si>
  <si>
    <t>ДАНОК НА НЕПРИЗНАТИ ТРОШОЦИ</t>
  </si>
  <si>
    <t>ФИНАНСИСКИ РЕЗУЛТАТ ПО ОДАНОЧУВ.</t>
  </si>
  <si>
    <t>ПРИХОДИ ОД ДИСТРИБУЦИЈА /ВОДА</t>
  </si>
  <si>
    <t>ПРИХОДИ ОД ПАРКОВИ И ЗЕЛЕНИЛО</t>
  </si>
  <si>
    <t>ПРИХОДИ ОД ЈСП</t>
  </si>
  <si>
    <t>ПРИХОДИ ОД ИЗНЕСУВАЊЕ НА СМЕТ</t>
  </si>
  <si>
    <t xml:space="preserve">ПРИХОДИ -ИНВЕСТИЦИИ </t>
  </si>
  <si>
    <t>ПРИХОДИ ОД ОГГ</t>
  </si>
  <si>
    <t>ПРИХОДИ ОД ОДРЖУВАЊЕ НА ПАЗАР</t>
  </si>
  <si>
    <t>ПРИХОДИ ОД САДОВИ ЗА СМЕТ</t>
  </si>
  <si>
    <t>ОСТАНАТИ ПРИХОДИ -ЗАКУП</t>
  </si>
  <si>
    <t>ПРИХОДИ ОД ОДВЕДНУВ./ ОТПАД ВОДИ</t>
  </si>
  <si>
    <t>%</t>
  </si>
  <si>
    <t>ПРИХОДИ ОД КАМАТИ</t>
  </si>
  <si>
    <t>ПРИХОДИ ОД ПРОДАЖ.НА ОТПАД.МАТ.</t>
  </si>
  <si>
    <t>ПРИХОДИ ОД ОТПИС НА ОБВРСКИ</t>
  </si>
  <si>
    <t>ПРИХОДИ ОД ТАКСИ ОД УПДР</t>
  </si>
  <si>
    <t>ОДЛОЖЕНИ ПРИХОДИ-ДОНАЦИИ</t>
  </si>
  <si>
    <t>ВОНРЕДНИ И ФИНАНСИСИСКИ ПРИХОДИ</t>
  </si>
  <si>
    <t>ТРОШОЦИ</t>
  </si>
  <si>
    <t>ТРОШОЦИ ОД МАТЕРИЈАЛЕН И НЕМАТЕРИЈАЛЕН КАРАКТЕР</t>
  </si>
  <si>
    <t>*</t>
  </si>
  <si>
    <t>ПОТРОШЕНИ МАТЕРИЈАЛИ</t>
  </si>
  <si>
    <t>ТРОШОЦИ ОД РАБОТЕЊЕ</t>
  </si>
  <si>
    <t>ПОТРОШЕНИ МАТЕРИЈАЛ.-РЕАГЕНСИ</t>
  </si>
  <si>
    <t>ПОТРОШЕНА СУРОВА ВОДА(ЈП Х. СИЛК.)</t>
  </si>
  <si>
    <t>ПОТР.КАНЦЕЛАР.МАТЕР.СО ХИГИЕ.СРЕД.</t>
  </si>
  <si>
    <t>ПОТРОШЕНА ЕНЕРГИЈА</t>
  </si>
  <si>
    <t>ПОТРОШЕНО ГОРИВО</t>
  </si>
  <si>
    <t>СИТЕН ИНВЕНТАРЕН-ОТПИС</t>
  </si>
  <si>
    <t>НАБАВНА ВРЕДНОСТ -ВОНРЕД,ТРОШОК</t>
  </si>
  <si>
    <t>УСЛУГИ СО КАРАКТЕР НА МАТЕРИЈАЛНИ ТРОШОЦИ</t>
  </si>
  <si>
    <t>УСЛУГИ ЗА ОДРЖУВАЊЕ НА КАНАЛИЗА.</t>
  </si>
  <si>
    <t>УСЛУГИ -ОБЕЗБЕДУВАЊЕ</t>
  </si>
  <si>
    <t>УСЛУГИ ЗА ОДРЖУВАЊЕ НА ПРОГРАМ</t>
  </si>
  <si>
    <t>УСЛУГИ ЗА ОБЈАВИ И ОГЛАСИ</t>
  </si>
  <si>
    <t>УСЛУГИ ЗА ЗАШТИТА ПРИ РАБОТА</t>
  </si>
  <si>
    <t>УСЛУГИ ЗА ИСПИТУВАЊЕ НА ВОДА -ЈЗУ</t>
  </si>
  <si>
    <t>ОСТАНАТИ ПРИХОДИ-ИНВЕСТИЦИИ /СМЕТ</t>
  </si>
  <si>
    <t>РЕПРЕЗЕНТАЦИЈА</t>
  </si>
  <si>
    <t>ТРОШОЦИ ЗА ОСИГУРУВАЊЕ НА ВОЗИЛА</t>
  </si>
  <si>
    <t>БАНКАРСКИ УСЛУГИ</t>
  </si>
  <si>
    <t>ТРОШОЦИ ЗА ОБЕШТЕТУВАЊЕ -ОГГ</t>
  </si>
  <si>
    <t>ТРОШОЦИ ЗАУПРАВЕН И НАДЗОР.ОДБОР</t>
  </si>
  <si>
    <t>ТРОШОЦИ ЗА ПАТАРИНИ</t>
  </si>
  <si>
    <t>ТРОШОЦИ ЗА ВРАБОТЕНИ</t>
  </si>
  <si>
    <t>ВРЕДНОСНО УСОГЛАСУВАЊЕ НА ПОБАРУВАЊА</t>
  </si>
  <si>
    <t>ВРЕДНОСНО УСОГЛАСУВАЊЕ НА ПОБАР.</t>
  </si>
  <si>
    <t>ВРЕДНОСНО УСОГЛАСУВАЊЕ НА МАТЕР.</t>
  </si>
  <si>
    <t>ФИНАНСИСКИ ТРОШОЦИ</t>
  </si>
  <si>
    <t>ОСТАНАТИ ПОЗИЦИИ ОД БРУТО БИЛАНС</t>
  </si>
  <si>
    <t>011-019</t>
  </si>
  <si>
    <t>МАТЕРИЈАЛНИ СРЕДСТВА</t>
  </si>
  <si>
    <t>СРЕДСТВА</t>
  </si>
  <si>
    <t>ОБВРСКИ</t>
  </si>
  <si>
    <t>ПАРИЧНИ СРЕДСТВА</t>
  </si>
  <si>
    <t>ПОБАРУВАЊА ОД КУПУВАЧИ</t>
  </si>
  <si>
    <t>ДДВ</t>
  </si>
  <si>
    <t>ПОБАРУВАЊА ОД ВРАБОТЕНИ</t>
  </si>
  <si>
    <t>230-251</t>
  </si>
  <si>
    <t>ОБВРСКИ ДОВЕРИТЕЛИ</t>
  </si>
  <si>
    <t>ОБВРСКИ ЗА КАМАТИ И ДР.</t>
  </si>
  <si>
    <t>ОБВРСКИ ЗА ВРАБОТ.ДАНОЦИ И ПРИДО.</t>
  </si>
  <si>
    <t>ОБВРСКИ ЗА ДР.-НАДОМЕСТОЦИ</t>
  </si>
  <si>
    <t>ОБВРСКИ ПО ДОЛГОРОЧЕН КРЕДИТ</t>
  </si>
  <si>
    <t>ОДЛОЖЕНИ ОБВРСКИ</t>
  </si>
  <si>
    <t>ЗАЛИХА НА МАТЕРИЈАЛИ</t>
  </si>
  <si>
    <t>ЗАЛИХА НА СТОКИ</t>
  </si>
  <si>
    <t>НАБАВНА ВРЕДНОСТ И ДР.ТРОШОЦИ</t>
  </si>
  <si>
    <t>НАБАВНА ВРЕДНОСТ</t>
  </si>
  <si>
    <t>КАМАТИ</t>
  </si>
  <si>
    <t>БИЛАНС НА УСПЕХ</t>
  </si>
  <si>
    <t>ДНЕВНИЦИ ЗА СЛ.ПАТУВАЊЕ-</t>
  </si>
  <si>
    <t>ТРОШОЦИ ЗА СЕМИНАРИ-ИНТЕЛ.УСЛУГИ</t>
  </si>
  <si>
    <t>ДРУГИ УСЛУГИ-ПЕЧАТЕЊЕ/ФАКТУР.СМЕТКИ*</t>
  </si>
  <si>
    <t>ДРУГИ ПРИХОДИ ВОДОВОД</t>
  </si>
  <si>
    <t>УСЛУГИ ЗА ОГГ</t>
  </si>
  <si>
    <t>УСЛУГИ ЗА РЕГУЛАТОРН КОМИСИЈА</t>
  </si>
  <si>
    <t>НОТАРСКИ И АДВОКАТСКИ ТРОШОЦИ-СУДСКИ</t>
  </si>
  <si>
    <t>ТЕКОВНО ОДРЖУВАЊЕ</t>
  </si>
  <si>
    <t>УСЛУГ-ЗА ОБУКА ЗА КОРИСТЕЊЕ НА СОФТВЕР</t>
  </si>
  <si>
    <t>900-960</t>
  </si>
  <si>
    <t>КАПИТАЛ</t>
  </si>
  <si>
    <t>ТЕЛЕФОНСКИ И ПОШТЕНСКИ УСЛУГИ</t>
  </si>
  <si>
    <t>ПРИХОДИ ПО БАРАЊА ЗА ПОТВРДИ</t>
  </si>
  <si>
    <t>ТРОШОЦИ ПО СИСТЕМ-ЗАОПКРУЖУВАЊЕ</t>
  </si>
  <si>
    <t>УСЛУГИ ЗА ЧИСТЕЊЕ НА ДЕПОНИЈА</t>
  </si>
  <si>
    <t>ТРОШОЦИ ЗА РЕГИСТРАЦИЈА НА ВОЗИЛА</t>
  </si>
  <si>
    <t>ДРУГИ ПРИХОДИ ОД ИЗВРШЕНИ УСЛУГИ</t>
  </si>
  <si>
    <t>100-160</t>
  </si>
  <si>
    <t>ПОТР. ХТЗ ОПРЕМА</t>
  </si>
  <si>
    <t>БРУТО ПЛАТИ</t>
  </si>
  <si>
    <t xml:space="preserve">ПОБАРУВАЊЕ- ОСНОВ-АКОНТАЦИИ/МДБ ДД </t>
  </si>
  <si>
    <t>КРАТКОРОЧ.ЗАЕМИ И КРЕДИТИ</t>
  </si>
  <si>
    <t>2021/09</t>
  </si>
  <si>
    <t>ПОТРОШ МАТЕР.ЗА ТРЕТИРАЊЕ НА ДЕПОНИЈА</t>
  </si>
  <si>
    <t>ТРОШОЦИ ЗА ПРЕВОЗ НА ВРАБОТЕНИ</t>
  </si>
  <si>
    <t>ТРОШОЦИ ЗА НАДОМЕСТ ЗА УТВРДУВ.ТАРИФИ</t>
  </si>
  <si>
    <t>ТРОШОЦИ ЗА ФОТОКОПИРАЊЕ</t>
  </si>
  <si>
    <t>УСЛУГИ ЗА ЗДРАСТВ.ПРЕГЛЕДИ НА ВРАБОТЕНИ</t>
  </si>
  <si>
    <t>ПРОВИЗИЈА -ЕУРОСТАНДАРД БАНКА/ХАЛК Б</t>
  </si>
  <si>
    <t xml:space="preserve">ТР. ЧЛАНАРИНИ НА ЗДРУЖ./АДКОМ/С.К/ТАКСИ </t>
  </si>
  <si>
    <t>РЕВИЗИЈА НА ФИНАНСИСКО РАБОТЕЊЕ</t>
  </si>
  <si>
    <t xml:space="preserve">ОСТАНАТИ НЕСПОМН.НЕМАТЕРИЈАЛ.ТРОШО. </t>
  </si>
  <si>
    <t>ПАРИЧНИ СРЕДСТВА СО ПОБАРУВАЊА</t>
  </si>
  <si>
    <t>СОМНИТЕЛНИ И СПОРНИ ПОБАРУВАЊА</t>
  </si>
  <si>
    <t>изготвил /Благица Мишевска</t>
  </si>
  <si>
    <t>одобрил/Сашо Станковски</t>
  </si>
  <si>
    <t>ЈКП Никола Карев Пробиштип</t>
  </si>
  <si>
    <t>директор</t>
  </si>
  <si>
    <t>Драганчо Ристовски</t>
  </si>
  <si>
    <t>ПРИХОДИ ОД ДОНАЦИИ</t>
  </si>
  <si>
    <t>ОДРЖУВ.-СЕРВИСИРАЊЕ НА ФИЛ.СТАН.*</t>
  </si>
  <si>
    <t>ОРДЖУВ.-СЕРВИСИРАЊЕ НА ВОЗИЛА*</t>
  </si>
  <si>
    <t>УСЛУГИ -ОСТАНАТИ</t>
  </si>
  <si>
    <t>УСЛУГИ ЗА ОДРЖУВАЊЕ НА ВОДОВОД</t>
  </si>
  <si>
    <t>2022/09</t>
  </si>
  <si>
    <t>НАДОМЕСТОЦИ ЗА ВРАБОТЕНИ</t>
  </si>
  <si>
    <t>НАДОМЕСТОЦИ-ОТПРЕМНИНА</t>
  </si>
  <si>
    <t>РЕГРЕС ПО СПОГОДБА</t>
  </si>
  <si>
    <t>ТРОШОЦИ ЗА НАДОМЕСТ ЗА ЈАВНИ НАБАВКИ*</t>
  </si>
  <si>
    <t>ТРОШОЦИ ЗА ДОГОВОРИ ЗА ИТНИ РАБ.*</t>
  </si>
  <si>
    <t>ТРОШОЦИ ЗА ПРИВРЕМЕНИ ВРАБОТУВ.*</t>
  </si>
  <si>
    <t>ФП 2022</t>
  </si>
  <si>
    <t>ИНДЕКС</t>
  </si>
  <si>
    <t>ФИНАНСИСКИ ИЗВЕШТАЈ НА ЈКП НИКОЛА КАРЕВ ПРОБИШТИП  ЗА ПЕРИОД ОД 01.01-30.09.2022  ГОД.</t>
  </si>
  <si>
    <t>Финансискиот извештај за третиот квартал прикажува негативен финансиски резултат од -2.619.012 ден</t>
  </si>
  <si>
    <t xml:space="preserve">Врз основ на показателитете ,индексите,компаративните податоци во однос на 2021 год,констатацијата е дека е зголемена </t>
  </si>
  <si>
    <t>минимално загубата и покрај зголемените приходи, но во однос на главните тѕрошоци</t>
  </si>
  <si>
    <t xml:space="preserve">а зголемените трошоци  произлезени од енергетската и светската </t>
  </si>
  <si>
    <t xml:space="preserve">криза,како зголемен индекс на трошок на енергија за 3.66 ,гориво за 1.51,надоместоци за вработени -регрес по спогодба  и </t>
  </si>
  <si>
    <t>отпремнини на вработени кои отидоа во пензија и починати лица.</t>
  </si>
  <si>
    <t xml:space="preserve">Согласно наведеното се зголемени обврските  за индекс 1.59 а со тоа сме доведени во состојба да сме помалку ликвидни и солвентни </t>
  </si>
  <si>
    <t>во однос на паричниот тек.</t>
  </si>
  <si>
    <t xml:space="preserve">Се преземат мерки во однос на наплата на побарувањата,се следат препораките на ДЗР ,се со цел да не ескалира повеќе негативниот </t>
  </si>
  <si>
    <t>резултат кој е предизвикан од надворешен ,економски фактор.</t>
  </si>
</sst>
</file>

<file path=xl/styles.xml><?xml version="1.0" encoding="utf-8"?>
<styleSheet xmlns="http://schemas.openxmlformats.org/spreadsheetml/2006/main">
  <numFmts count="3">
    <numFmt numFmtId="164" formatCode="###,0&quot;.&quot;00"/>
    <numFmt numFmtId="165" formatCode="##,#0&quot;.&quot;0,000"/>
    <numFmt numFmtId="166" formatCode="0&quot;.&quot;00%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horizontal="left"/>
    </xf>
    <xf numFmtId="4" fontId="0" fillId="0" borderId="4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0" fillId="0" borderId="5" xfId="0" applyBorder="1"/>
    <xf numFmtId="0" fontId="1" fillId="0" borderId="1" xfId="0" applyFont="1" applyBorder="1" applyAlignment="1">
      <alignment horizontal="center" wrapText="1"/>
    </xf>
    <xf numFmtId="4" fontId="0" fillId="0" borderId="1" xfId="0" applyNumberFormat="1" applyFont="1" applyFill="1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3" xfId="0" applyNumberFormat="1" applyBorder="1"/>
    <xf numFmtId="0" fontId="3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4" xfId="0" applyNumberFormat="1" applyBorder="1"/>
    <xf numFmtId="3" fontId="1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166" fontId="0" fillId="0" borderId="1" xfId="0" applyNumberFormat="1" applyBorder="1"/>
    <xf numFmtId="166" fontId="0" fillId="0" borderId="2" xfId="0" applyNumberFormat="1" applyBorder="1"/>
    <xf numFmtId="10" fontId="0" fillId="0" borderId="0" xfId="0" applyNumberFormat="1"/>
    <xf numFmtId="0" fontId="3" fillId="0" borderId="1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" xfId="0" applyNumberFormat="1" applyBorder="1" applyAlignment="1"/>
    <xf numFmtId="0" fontId="10" fillId="0" borderId="0" xfId="0" applyFont="1" applyAlignment="1">
      <alignment horizontal="left"/>
    </xf>
    <xf numFmtId="0" fontId="10" fillId="0" borderId="0" xfId="0" applyFont="1"/>
    <xf numFmtId="3" fontId="0" fillId="0" borderId="1" xfId="0" applyNumberFormat="1" applyBorder="1" applyAlignment="1">
      <alignment horizontal="left"/>
    </xf>
    <xf numFmtId="0" fontId="10" fillId="0" borderId="1" xfId="0" applyFont="1" applyBorder="1"/>
    <xf numFmtId="0" fontId="0" fillId="0" borderId="0" xfId="0" applyAlignment="1"/>
    <xf numFmtId="0" fontId="9" fillId="0" borderId="0" xfId="0" applyFont="1" applyAlignment="1"/>
    <xf numFmtId="3" fontId="0" fillId="0" borderId="0" xfId="0" applyNumberFormat="1" applyAlignment="1"/>
    <xf numFmtId="3" fontId="0" fillId="0" borderId="6" xfId="0" applyNumberFormat="1" applyBorder="1" applyAlignment="1">
      <alignment horizontal="center"/>
    </xf>
    <xf numFmtId="0" fontId="0" fillId="0" borderId="7" xfId="0" applyBorder="1"/>
    <xf numFmtId="0" fontId="10" fillId="0" borderId="2" xfId="0" applyFont="1" applyBorder="1"/>
    <xf numFmtId="0" fontId="10" fillId="0" borderId="8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30"/>
  <sheetViews>
    <sheetView view="pageLayout" zoomScaleNormal="100" workbookViewId="0">
      <selection activeCell="I4" sqref="I4"/>
    </sheetView>
  </sheetViews>
  <sheetFormatPr defaultRowHeight="15"/>
  <cols>
    <col min="1" max="1" width="6.85546875" customWidth="1"/>
    <col min="2" max="2" width="36.85546875" customWidth="1"/>
    <col min="3" max="4" width="16.85546875" customWidth="1"/>
    <col min="5" max="5" width="14" customWidth="1"/>
    <col min="6" max="6" width="10.140625" customWidth="1"/>
    <col min="7" max="7" width="9.7109375" style="1" customWidth="1"/>
  </cols>
  <sheetData>
    <row r="1" spans="1:13">
      <c r="G1"/>
    </row>
    <row r="2" spans="1:13" ht="18.75">
      <c r="A2" s="88"/>
      <c r="B2" s="89" t="s">
        <v>140</v>
      </c>
      <c r="C2" s="89"/>
      <c r="D2" s="89"/>
      <c r="E2" s="89"/>
      <c r="F2" s="89"/>
      <c r="G2" s="82"/>
      <c r="H2" s="63"/>
      <c r="I2" s="63"/>
      <c r="J2" s="63"/>
      <c r="K2" s="79"/>
      <c r="L2" s="80"/>
      <c r="M2" s="80"/>
    </row>
    <row r="3" spans="1:13">
      <c r="G3"/>
    </row>
    <row r="4" spans="1:13" ht="15" customHeight="1">
      <c r="A4" s="18"/>
      <c r="B4" s="22"/>
      <c r="C4" s="18"/>
      <c r="D4" s="22"/>
      <c r="E4" s="22"/>
      <c r="F4" s="28"/>
      <c r="G4" s="6"/>
    </row>
    <row r="5" spans="1:13" ht="15" customHeight="1">
      <c r="A5" s="18"/>
      <c r="B5" s="33" t="s">
        <v>86</v>
      </c>
      <c r="C5" s="18"/>
      <c r="D5" s="22"/>
      <c r="E5" s="22"/>
      <c r="F5" s="28"/>
      <c r="G5" s="6"/>
    </row>
    <row r="6" spans="1:13" ht="15" customHeight="1">
      <c r="A6" s="18"/>
      <c r="B6" s="22"/>
      <c r="C6" s="18"/>
      <c r="D6" s="22"/>
      <c r="E6" s="22"/>
      <c r="F6" s="28"/>
      <c r="G6" s="6"/>
    </row>
    <row r="7" spans="1:13" ht="15" customHeight="1">
      <c r="A7" s="18"/>
      <c r="B7" s="33"/>
      <c r="C7" s="18"/>
      <c r="D7" s="22"/>
      <c r="E7" s="22"/>
      <c r="F7" s="28"/>
      <c r="G7" s="6"/>
    </row>
    <row r="8" spans="1:13" ht="15" customHeight="1">
      <c r="A8" s="1"/>
      <c r="B8" s="6" t="s">
        <v>3</v>
      </c>
      <c r="C8" s="6" t="s">
        <v>131</v>
      </c>
      <c r="D8" s="6" t="s">
        <v>109</v>
      </c>
      <c r="E8" s="39" t="s">
        <v>138</v>
      </c>
      <c r="F8" s="28" t="s">
        <v>27</v>
      </c>
      <c r="G8" s="6" t="s">
        <v>2</v>
      </c>
    </row>
    <row r="9" spans="1:13" ht="15" customHeight="1">
      <c r="A9" s="18"/>
      <c r="B9" s="22"/>
      <c r="C9" s="18"/>
      <c r="D9" s="18"/>
      <c r="E9" s="22"/>
      <c r="F9" s="28"/>
      <c r="G9" s="6"/>
    </row>
    <row r="10" spans="1:13">
      <c r="A10" s="1">
        <v>1</v>
      </c>
      <c r="B10" s="6" t="s">
        <v>5</v>
      </c>
      <c r="C10" s="48">
        <v>61661446</v>
      </c>
      <c r="D10" s="48">
        <v>55660277</v>
      </c>
      <c r="E10" s="76">
        <v>91815427</v>
      </c>
      <c r="F10" s="73">
        <f t="shared" ref="F10:F13" si="0">C10/E10*100</f>
        <v>67.158045237866176</v>
      </c>
      <c r="G10" s="72">
        <f>C10/D10</f>
        <v>1.1078178069433611</v>
      </c>
    </row>
    <row r="11" spans="1:13">
      <c r="A11" s="1"/>
      <c r="B11" s="6"/>
      <c r="C11" s="6"/>
      <c r="D11" s="6"/>
      <c r="E11" s="42"/>
      <c r="F11" s="20"/>
    </row>
    <row r="12" spans="1:13">
      <c r="A12" s="1" t="s">
        <v>36</v>
      </c>
      <c r="B12" s="25" t="s">
        <v>6</v>
      </c>
      <c r="C12" s="42">
        <v>47988901</v>
      </c>
      <c r="D12" s="42">
        <v>42479842</v>
      </c>
      <c r="E12" s="56">
        <v>67515427</v>
      </c>
      <c r="F12" s="73">
        <f t="shared" si="0"/>
        <v>71.078423306128244</v>
      </c>
      <c r="G12" s="72">
        <f t="shared" ref="G12:G13" si="1">C12/D12</f>
        <v>1.1296864286830446</v>
      </c>
    </row>
    <row r="13" spans="1:13">
      <c r="A13" s="1" t="s">
        <v>36</v>
      </c>
      <c r="B13" s="25" t="s">
        <v>7</v>
      </c>
      <c r="C13" s="42">
        <v>13672545</v>
      </c>
      <c r="D13" s="42">
        <v>13180435</v>
      </c>
      <c r="E13" s="56">
        <v>24300000</v>
      </c>
      <c r="F13" s="73">
        <f t="shared" si="0"/>
        <v>56.265617283950618</v>
      </c>
      <c r="G13" s="72">
        <f t="shared" si="1"/>
        <v>1.0373364005057497</v>
      </c>
    </row>
    <row r="14" spans="1:13">
      <c r="A14" s="1"/>
      <c r="B14" s="1"/>
      <c r="C14" s="42"/>
      <c r="D14" s="42"/>
      <c r="E14" s="8"/>
      <c r="F14" s="20"/>
    </row>
    <row r="15" spans="1:13">
      <c r="A15" s="1"/>
      <c r="B15" s="6" t="s">
        <v>3</v>
      </c>
      <c r="C15" s="6" t="s">
        <v>131</v>
      </c>
      <c r="D15" s="6" t="s">
        <v>109</v>
      </c>
      <c r="E15" s="39" t="s">
        <v>138</v>
      </c>
      <c r="F15" s="28" t="s">
        <v>27</v>
      </c>
      <c r="G15" s="6" t="s">
        <v>2</v>
      </c>
    </row>
    <row r="16" spans="1:13">
      <c r="A16" s="1"/>
      <c r="B16" s="6"/>
      <c r="C16" s="6"/>
      <c r="D16" s="6"/>
      <c r="E16" s="39"/>
      <c r="F16" s="28"/>
      <c r="G16" s="6"/>
    </row>
    <row r="17" spans="1:7">
      <c r="A17" s="1">
        <v>2</v>
      </c>
      <c r="B17" s="6" t="s">
        <v>38</v>
      </c>
      <c r="C17" s="48">
        <v>64280458</v>
      </c>
      <c r="D17" s="48">
        <v>57747689</v>
      </c>
      <c r="E17" s="39">
        <v>91657000</v>
      </c>
      <c r="F17" s="73">
        <f t="shared" ref="F17:F26" si="2">C17/E17*100</f>
        <v>70.131531688796272</v>
      </c>
      <c r="G17" s="72">
        <f t="shared" ref="G17:G28" si="3">C17/D17</f>
        <v>1.1131260681271591</v>
      </c>
    </row>
    <row r="18" spans="1:7">
      <c r="A18" s="1"/>
      <c r="B18" s="25"/>
      <c r="C18" s="1"/>
      <c r="D18" s="1"/>
      <c r="E18" s="8"/>
      <c r="F18" s="20"/>
    </row>
    <row r="19" spans="1:7">
      <c r="A19" s="1" t="s">
        <v>36</v>
      </c>
      <c r="B19" s="25" t="s">
        <v>8</v>
      </c>
      <c r="C19" s="45">
        <v>15832055</v>
      </c>
      <c r="D19" s="45">
        <v>11714443</v>
      </c>
      <c r="E19" s="55">
        <v>25037000</v>
      </c>
      <c r="F19" s="73">
        <f t="shared" si="2"/>
        <v>63.234632743539564</v>
      </c>
      <c r="G19" s="72">
        <f t="shared" si="3"/>
        <v>1.3514987439010118</v>
      </c>
    </row>
    <row r="20" spans="1:7">
      <c r="A20" s="1" t="s">
        <v>36</v>
      </c>
      <c r="B20" s="25" t="s">
        <v>9</v>
      </c>
      <c r="C20" s="46">
        <v>2551223</v>
      </c>
      <c r="D20" s="46">
        <v>2441218</v>
      </c>
      <c r="E20" s="57">
        <v>3510000</v>
      </c>
      <c r="F20" s="73">
        <f t="shared" si="2"/>
        <v>72.684415954415954</v>
      </c>
      <c r="G20" s="72">
        <f t="shared" si="3"/>
        <v>1.045061522567833</v>
      </c>
    </row>
    <row r="21" spans="1:7">
      <c r="A21" s="1" t="s">
        <v>36</v>
      </c>
      <c r="B21" s="25" t="s">
        <v>106</v>
      </c>
      <c r="C21" s="44">
        <v>25335284</v>
      </c>
      <c r="D21" s="44">
        <v>23654790</v>
      </c>
      <c r="E21" s="56">
        <v>35500000</v>
      </c>
      <c r="F21" s="73">
        <f t="shared" si="2"/>
        <v>71.36699718309859</v>
      </c>
      <c r="G21" s="72">
        <f t="shared" si="3"/>
        <v>1.0710424400301166</v>
      </c>
    </row>
    <row r="22" spans="1:7">
      <c r="A22" s="1" t="s">
        <v>36</v>
      </c>
      <c r="B22" s="25" t="s">
        <v>10</v>
      </c>
      <c r="C22" s="42">
        <v>15714035</v>
      </c>
      <c r="D22" s="42">
        <v>14898588</v>
      </c>
      <c r="E22" s="56">
        <v>20600000</v>
      </c>
      <c r="F22" s="73">
        <f t="shared" si="2"/>
        <v>76.281723300970867</v>
      </c>
      <c r="G22" s="72">
        <f t="shared" si="3"/>
        <v>1.0547331733718659</v>
      </c>
    </row>
    <row r="23" spans="1:7">
      <c r="A23" s="1" t="s">
        <v>36</v>
      </c>
      <c r="B23" s="25" t="s">
        <v>11</v>
      </c>
      <c r="C23" s="42">
        <v>4613114</v>
      </c>
      <c r="D23" s="42">
        <v>4652022</v>
      </c>
      <c r="E23" s="56">
        <v>6660000</v>
      </c>
      <c r="F23" s="73">
        <f t="shared" si="2"/>
        <v>69.265975975975977</v>
      </c>
      <c r="G23" s="72">
        <f t="shared" si="3"/>
        <v>0.99163632502167876</v>
      </c>
    </row>
    <row r="24" spans="1:7">
      <c r="A24" s="1" t="s">
        <v>36</v>
      </c>
      <c r="B24" s="25" t="s">
        <v>12</v>
      </c>
      <c r="C24" s="42">
        <v>47727</v>
      </c>
      <c r="D24" s="42">
        <v>108352</v>
      </c>
      <c r="E24" s="56">
        <v>100000</v>
      </c>
      <c r="F24" s="73">
        <f t="shared" si="2"/>
        <v>47.727000000000004</v>
      </c>
      <c r="G24" s="72">
        <f t="shared" si="3"/>
        <v>0.44048102480803308</v>
      </c>
    </row>
    <row r="25" spans="1:7">
      <c r="A25" s="2" t="s">
        <v>36</v>
      </c>
      <c r="B25" s="25" t="s">
        <v>13</v>
      </c>
      <c r="C25" s="45">
        <v>154630</v>
      </c>
      <c r="D25" s="45">
        <v>235616</v>
      </c>
      <c r="E25" s="55">
        <v>200000</v>
      </c>
      <c r="F25" s="73">
        <f t="shared" si="2"/>
        <v>77.314999999999998</v>
      </c>
      <c r="G25" s="72">
        <f t="shared" si="3"/>
        <v>0.65627970935759883</v>
      </c>
    </row>
    <row r="26" spans="1:7">
      <c r="A26" s="2" t="s">
        <v>36</v>
      </c>
      <c r="B26" s="25" t="s">
        <v>45</v>
      </c>
      <c r="C26" s="45">
        <v>32390</v>
      </c>
      <c r="D26" s="45">
        <v>42660</v>
      </c>
      <c r="E26" s="55">
        <v>50000</v>
      </c>
      <c r="F26" s="73">
        <f t="shared" si="2"/>
        <v>64.78</v>
      </c>
      <c r="G26" s="72">
        <f t="shared" si="3"/>
        <v>0.7592592592592593</v>
      </c>
    </row>
    <row r="27" spans="1:7">
      <c r="A27" s="2"/>
      <c r="B27" s="26"/>
      <c r="C27" s="43"/>
      <c r="D27" s="43"/>
      <c r="E27" s="54"/>
      <c r="F27" s="20"/>
    </row>
    <row r="28" spans="1:7">
      <c r="A28" s="1">
        <v>3</v>
      </c>
      <c r="B28" s="26" t="s">
        <v>14</v>
      </c>
      <c r="C28" s="43">
        <v>-2619012</v>
      </c>
      <c r="D28" s="43">
        <v>-2087412</v>
      </c>
      <c r="E28" s="56">
        <v>158427</v>
      </c>
      <c r="F28" s="73"/>
      <c r="G28" s="72">
        <f t="shared" si="3"/>
        <v>1.2546694183994342</v>
      </c>
    </row>
    <row r="29" spans="1:7">
      <c r="A29" s="1">
        <v>4</v>
      </c>
      <c r="B29" s="25" t="s">
        <v>15</v>
      </c>
      <c r="C29" s="1"/>
      <c r="D29" s="1"/>
      <c r="E29" s="8"/>
      <c r="F29" s="20"/>
    </row>
    <row r="30" spans="1:7">
      <c r="A30" s="1">
        <v>5</v>
      </c>
      <c r="B30" s="26" t="s">
        <v>16</v>
      </c>
      <c r="C30" s="1"/>
      <c r="D30" s="1"/>
      <c r="E30" s="8"/>
      <c r="F30" s="20"/>
    </row>
    <row r="31" spans="1:7">
      <c r="A31" s="1"/>
      <c r="B31" s="1"/>
      <c r="C31" s="1"/>
      <c r="D31" s="1"/>
      <c r="E31" s="8"/>
      <c r="F31" s="20"/>
    </row>
    <row r="32" spans="1:7">
      <c r="A32" s="3"/>
      <c r="B32" s="3"/>
      <c r="C32" s="3"/>
      <c r="D32" s="3"/>
      <c r="E32" s="10"/>
      <c r="F32" s="27"/>
    </row>
    <row r="33" spans="1:9">
      <c r="A33" s="3"/>
      <c r="B33" s="3"/>
      <c r="C33" s="3"/>
      <c r="D33" s="3"/>
      <c r="E33" s="10"/>
      <c r="F33" s="27"/>
    </row>
    <row r="34" spans="1:9" ht="18.75">
      <c r="A34" s="3"/>
      <c r="B34" s="32" t="s">
        <v>4</v>
      </c>
      <c r="C34" s="1"/>
      <c r="D34" s="1"/>
      <c r="E34" s="10"/>
      <c r="F34" s="27"/>
    </row>
    <row r="35" spans="1:9">
      <c r="A35" s="3"/>
      <c r="B35" s="3"/>
      <c r="C35" s="3"/>
      <c r="D35" s="3"/>
      <c r="E35" s="10"/>
    </row>
    <row r="36" spans="1:9">
      <c r="A36" s="3"/>
      <c r="B36" s="6" t="s">
        <v>5</v>
      </c>
      <c r="C36" s="1"/>
      <c r="D36" s="1"/>
      <c r="E36" s="10"/>
      <c r="F36" s="27"/>
    </row>
    <row r="37" spans="1:9">
      <c r="A37" s="3"/>
      <c r="B37" s="6"/>
      <c r="C37" s="1"/>
      <c r="D37" s="1"/>
      <c r="E37" s="10"/>
      <c r="F37" s="20"/>
    </row>
    <row r="38" spans="1:9">
      <c r="A38" s="3"/>
      <c r="B38" s="1"/>
      <c r="C38" s="1"/>
      <c r="D38" s="1"/>
      <c r="E38" s="10"/>
      <c r="F38" s="20"/>
    </row>
    <row r="39" spans="1:9">
      <c r="A39" s="1" t="s">
        <v>1</v>
      </c>
      <c r="B39" s="6" t="s">
        <v>3</v>
      </c>
      <c r="C39" s="6" t="s">
        <v>131</v>
      </c>
      <c r="D39" s="6" t="s">
        <v>109</v>
      </c>
      <c r="E39" s="39" t="s">
        <v>138</v>
      </c>
      <c r="F39" s="28" t="s">
        <v>27</v>
      </c>
      <c r="G39" s="6" t="s">
        <v>2</v>
      </c>
    </row>
    <row r="40" spans="1:9">
      <c r="A40" s="1"/>
      <c r="B40" s="2"/>
      <c r="C40" s="2"/>
      <c r="D40" s="2"/>
      <c r="E40" s="9"/>
      <c r="F40" s="20"/>
    </row>
    <row r="41" spans="1:9">
      <c r="A41" s="25">
        <v>7410</v>
      </c>
      <c r="B41" s="25" t="s">
        <v>90</v>
      </c>
      <c r="C41" s="45"/>
      <c r="D41" s="45"/>
      <c r="E41" s="54"/>
      <c r="F41" s="20"/>
      <c r="G41" s="65"/>
    </row>
    <row r="42" spans="1:9">
      <c r="A42" s="25">
        <v>7411</v>
      </c>
      <c r="B42" s="25" t="s">
        <v>17</v>
      </c>
      <c r="C42" s="45">
        <v>27871449</v>
      </c>
      <c r="D42" s="45">
        <v>24346177</v>
      </c>
      <c r="E42" s="55">
        <v>38724420</v>
      </c>
      <c r="F42" s="73">
        <f t="shared" ref="F42:F54" si="4">C42/E42*100</f>
        <v>71.97383201607667</v>
      </c>
      <c r="G42" s="72">
        <f t="shared" ref="G42:G54" si="5">C42/D42</f>
        <v>1.1447977643471499</v>
      </c>
      <c r="I42" s="5"/>
    </row>
    <row r="43" spans="1:9">
      <c r="A43" s="25">
        <v>74114</v>
      </c>
      <c r="B43" s="25" t="s">
        <v>99</v>
      </c>
      <c r="C43" s="45"/>
      <c r="D43" s="45">
        <v>1500</v>
      </c>
      <c r="E43" s="55"/>
      <c r="F43" s="73"/>
      <c r="G43" s="72"/>
      <c r="I43" s="5"/>
    </row>
    <row r="44" spans="1:9">
      <c r="A44" s="25">
        <v>7412</v>
      </c>
      <c r="B44" s="25" t="s">
        <v>26</v>
      </c>
      <c r="C44" s="45">
        <v>2055705</v>
      </c>
      <c r="D44" s="45">
        <v>1876188</v>
      </c>
      <c r="E44" s="55">
        <v>2702780</v>
      </c>
      <c r="F44" s="73">
        <f t="shared" si="4"/>
        <v>76.058909715182139</v>
      </c>
      <c r="G44" s="72">
        <f t="shared" si="5"/>
        <v>1.0956817760267095</v>
      </c>
    </row>
    <row r="45" spans="1:9">
      <c r="A45" s="25">
        <v>74112</v>
      </c>
      <c r="B45" s="25" t="s">
        <v>18</v>
      </c>
      <c r="C45" s="45">
        <v>1976346</v>
      </c>
      <c r="D45" s="45">
        <v>767289</v>
      </c>
      <c r="E45" s="55">
        <v>2308827</v>
      </c>
      <c r="F45" s="73">
        <f t="shared" si="4"/>
        <v>85.599570691091188</v>
      </c>
      <c r="G45" s="72">
        <f t="shared" si="5"/>
        <v>2.5757517701934995</v>
      </c>
    </row>
    <row r="46" spans="1:9">
      <c r="A46" s="25">
        <v>7413</v>
      </c>
      <c r="B46" s="25" t="s">
        <v>19</v>
      </c>
      <c r="C46" s="45">
        <v>1475524</v>
      </c>
      <c r="D46" s="45">
        <v>1299338</v>
      </c>
      <c r="E46" s="55">
        <v>2180000</v>
      </c>
      <c r="F46" s="73">
        <f t="shared" si="4"/>
        <v>67.6845871559633</v>
      </c>
      <c r="G46" s="72">
        <f t="shared" si="5"/>
        <v>1.1355967423410998</v>
      </c>
    </row>
    <row r="47" spans="1:9">
      <c r="A47" s="25">
        <v>7414</v>
      </c>
      <c r="B47" s="25" t="s">
        <v>20</v>
      </c>
      <c r="C47" s="45">
        <v>9970822</v>
      </c>
      <c r="D47" s="45">
        <v>9758573</v>
      </c>
      <c r="E47" s="55">
        <v>11839400</v>
      </c>
      <c r="F47" s="73">
        <f t="shared" si="4"/>
        <v>84.217291416794765</v>
      </c>
      <c r="G47" s="72">
        <f t="shared" si="5"/>
        <v>1.0217500038171565</v>
      </c>
    </row>
    <row r="48" spans="1:9">
      <c r="A48" s="25">
        <v>7415</v>
      </c>
      <c r="B48" s="25" t="s">
        <v>21</v>
      </c>
      <c r="C48" s="42">
        <v>659021</v>
      </c>
      <c r="D48" s="42">
        <v>564567</v>
      </c>
      <c r="E48" s="55">
        <v>4060000</v>
      </c>
      <c r="F48" s="73">
        <f t="shared" si="4"/>
        <v>16.23204433497537</v>
      </c>
      <c r="G48" s="72">
        <f t="shared" si="5"/>
        <v>1.1673034378559144</v>
      </c>
    </row>
    <row r="49" spans="1:7">
      <c r="A49" s="25">
        <v>7416</v>
      </c>
      <c r="B49" s="25" t="s">
        <v>22</v>
      </c>
      <c r="C49" s="45">
        <v>2968206</v>
      </c>
      <c r="D49" s="45">
        <v>2809290</v>
      </c>
      <c r="E49" s="55">
        <v>4200000</v>
      </c>
      <c r="F49" s="73">
        <f t="shared" si="4"/>
        <v>70.67157142857144</v>
      </c>
      <c r="G49" s="72">
        <f t="shared" si="5"/>
        <v>1.056568029644501</v>
      </c>
    </row>
    <row r="50" spans="1:7">
      <c r="A50" s="25">
        <v>7417</v>
      </c>
      <c r="B50" s="25" t="s">
        <v>23</v>
      </c>
      <c r="C50" s="42">
        <v>894451</v>
      </c>
      <c r="D50" s="42">
        <v>916405</v>
      </c>
      <c r="E50" s="55">
        <v>1500000</v>
      </c>
      <c r="F50" s="73">
        <f t="shared" si="4"/>
        <v>59.630066666666671</v>
      </c>
      <c r="G50" s="72">
        <f t="shared" si="5"/>
        <v>0.97604334328162767</v>
      </c>
    </row>
    <row r="51" spans="1:7">
      <c r="A51" s="25">
        <v>7418</v>
      </c>
      <c r="B51" s="25" t="s">
        <v>24</v>
      </c>
      <c r="C51" s="42">
        <v>34554</v>
      </c>
      <c r="D51" s="42">
        <v>27736</v>
      </c>
      <c r="E51" s="55"/>
      <c r="F51" s="73"/>
      <c r="G51" s="72">
        <f t="shared" si="5"/>
        <v>1.2458177098355927</v>
      </c>
    </row>
    <row r="52" spans="1:7">
      <c r="A52" s="25">
        <v>7471</v>
      </c>
      <c r="B52" s="25" t="s">
        <v>25</v>
      </c>
      <c r="C52" s="42"/>
      <c r="D52" s="42">
        <v>22881</v>
      </c>
      <c r="E52" s="55"/>
      <c r="F52" s="73"/>
      <c r="G52" s="72">
        <f t="shared" si="5"/>
        <v>0</v>
      </c>
    </row>
    <row r="53" spans="1:7">
      <c r="A53" s="25">
        <v>7491</v>
      </c>
      <c r="B53" s="25" t="s">
        <v>103</v>
      </c>
      <c r="C53" s="42">
        <v>82823</v>
      </c>
      <c r="D53" s="42">
        <v>89898</v>
      </c>
      <c r="E53" s="55"/>
      <c r="F53" s="73"/>
      <c r="G53" s="72">
        <f t="shared" si="5"/>
        <v>0.921299695210127</v>
      </c>
    </row>
    <row r="54" spans="1:7">
      <c r="A54" s="1"/>
      <c r="B54" s="24" t="s">
        <v>0</v>
      </c>
      <c r="C54" s="42">
        <f>SUM(C41:C53)</f>
        <v>47988901</v>
      </c>
      <c r="D54" s="42">
        <f>SUM(D41:D53)</f>
        <v>42479842</v>
      </c>
      <c r="E54" s="55">
        <f>SUM(E41:E53)</f>
        <v>67515427</v>
      </c>
      <c r="F54" s="73">
        <f t="shared" si="4"/>
        <v>71.078423306128244</v>
      </c>
      <c r="G54" s="72">
        <f t="shared" si="5"/>
        <v>1.1296864286830446</v>
      </c>
    </row>
    <row r="55" spans="1:7">
      <c r="A55" s="1"/>
      <c r="B55" s="1"/>
      <c r="C55" s="1"/>
      <c r="D55" s="1"/>
      <c r="E55" s="9"/>
      <c r="F55" s="20"/>
      <c r="G55" s="64"/>
    </row>
    <row r="56" spans="1:7">
      <c r="A56" s="1"/>
      <c r="B56" s="6" t="s">
        <v>7</v>
      </c>
      <c r="C56" s="1"/>
      <c r="D56" s="1"/>
      <c r="E56" s="1"/>
      <c r="F56" s="20"/>
    </row>
    <row r="57" spans="1:7">
      <c r="A57" s="1"/>
      <c r="B57" s="6"/>
      <c r="C57" s="1"/>
      <c r="D57" s="1"/>
      <c r="E57" s="1"/>
      <c r="F57" s="20"/>
    </row>
    <row r="58" spans="1:7">
      <c r="A58" s="1" t="s">
        <v>1</v>
      </c>
      <c r="B58" s="6" t="s">
        <v>3</v>
      </c>
      <c r="C58" s="6" t="s">
        <v>131</v>
      </c>
      <c r="D58" s="6" t="s">
        <v>109</v>
      </c>
      <c r="E58" s="39" t="s">
        <v>138</v>
      </c>
      <c r="F58" s="28" t="s">
        <v>27</v>
      </c>
      <c r="G58" s="6" t="s">
        <v>2</v>
      </c>
    </row>
    <row r="59" spans="1:7">
      <c r="A59" s="1"/>
      <c r="B59" s="7"/>
      <c r="C59" s="7"/>
      <c r="D59" s="7"/>
      <c r="E59" s="1"/>
      <c r="F59" s="20"/>
    </row>
    <row r="60" spans="1:7">
      <c r="A60" s="25">
        <v>7610</v>
      </c>
      <c r="B60" s="25" t="s">
        <v>28</v>
      </c>
      <c r="C60" s="42">
        <v>181938</v>
      </c>
      <c r="D60" s="42">
        <v>242253</v>
      </c>
      <c r="E60" s="45">
        <v>700000</v>
      </c>
      <c r="F60" s="73">
        <f t="shared" ref="F60:F68" si="6">C60/E60*100</f>
        <v>25.991142857142858</v>
      </c>
      <c r="G60" s="72">
        <f t="shared" ref="G60:G68" si="7">C60/D60</f>
        <v>0.75102475511139177</v>
      </c>
    </row>
    <row r="61" spans="1:7">
      <c r="A61" s="25">
        <v>7630</v>
      </c>
      <c r="B61" s="25" t="s">
        <v>29</v>
      </c>
      <c r="C61" s="45"/>
      <c r="D61" s="45"/>
      <c r="E61" s="45">
        <v>1000000</v>
      </c>
      <c r="F61" s="73"/>
      <c r="G61" s="72"/>
    </row>
    <row r="62" spans="1:7" ht="20.25" customHeight="1">
      <c r="A62" s="25">
        <v>7650</v>
      </c>
      <c r="B62" s="25" t="s">
        <v>30</v>
      </c>
      <c r="C62" s="43"/>
      <c r="D62" s="43"/>
      <c r="E62" s="45">
        <v>600000</v>
      </c>
      <c r="F62" s="73"/>
      <c r="G62" s="72"/>
    </row>
    <row r="63" spans="1:7" ht="20.25" customHeight="1">
      <c r="A63" s="25">
        <v>7660</v>
      </c>
      <c r="B63" s="25" t="s">
        <v>31</v>
      </c>
      <c r="C63" s="42">
        <v>234309</v>
      </c>
      <c r="D63" s="42">
        <v>683027</v>
      </c>
      <c r="E63" s="45">
        <v>1000000</v>
      </c>
      <c r="F63" s="73">
        <f t="shared" si="6"/>
        <v>23.430899999999998</v>
      </c>
      <c r="G63" s="72">
        <f t="shared" si="7"/>
        <v>0.34304500407743765</v>
      </c>
    </row>
    <row r="64" spans="1:7" ht="20.25" customHeight="1">
      <c r="A64" s="25">
        <v>7790</v>
      </c>
      <c r="B64" s="25" t="s">
        <v>33</v>
      </c>
      <c r="C64" s="42">
        <v>86934</v>
      </c>
      <c r="D64" s="42">
        <v>137266</v>
      </c>
      <c r="E64" s="45">
        <v>700000</v>
      </c>
      <c r="F64" s="73">
        <f t="shared" si="6"/>
        <v>12.419142857142857</v>
      </c>
      <c r="G64" s="72">
        <f t="shared" si="7"/>
        <v>0.63332507685807116</v>
      </c>
    </row>
    <row r="65" spans="1:7" ht="20.25" customHeight="1">
      <c r="A65" s="25">
        <v>7690</v>
      </c>
      <c r="B65" s="25" t="s">
        <v>32</v>
      </c>
      <c r="C65" s="42">
        <v>12824419</v>
      </c>
      <c r="D65" s="45">
        <v>11702133</v>
      </c>
      <c r="E65" s="45">
        <v>19000000</v>
      </c>
      <c r="F65" s="73">
        <f t="shared" si="6"/>
        <v>67.496942105263159</v>
      </c>
      <c r="G65" s="72">
        <f t="shared" si="7"/>
        <v>1.0959043962327211</v>
      </c>
    </row>
    <row r="66" spans="1:7" ht="20.25" customHeight="1">
      <c r="A66" s="25">
        <v>7691</v>
      </c>
      <c r="B66" s="25" t="s">
        <v>53</v>
      </c>
      <c r="C66" s="42">
        <v>344945</v>
      </c>
      <c r="D66" s="45">
        <v>415756</v>
      </c>
      <c r="E66" s="45"/>
      <c r="F66" s="73"/>
      <c r="G66" s="72">
        <f t="shared" si="7"/>
        <v>0.82968135156197387</v>
      </c>
    </row>
    <row r="67" spans="1:7" ht="20.25" customHeight="1">
      <c r="A67" s="25"/>
      <c r="B67" s="25" t="s">
        <v>126</v>
      </c>
      <c r="C67" s="45"/>
      <c r="D67" s="45"/>
      <c r="E67" s="45">
        <v>1300000</v>
      </c>
      <c r="F67" s="73"/>
    </row>
    <row r="68" spans="1:7">
      <c r="A68" s="1"/>
      <c r="B68" s="1" t="s">
        <v>0</v>
      </c>
      <c r="C68" s="45">
        <f>SUM(C60:C67)</f>
        <v>13672545</v>
      </c>
      <c r="D68" s="45">
        <f>SUM(D60:D66)</f>
        <v>13180435</v>
      </c>
      <c r="E68" s="45">
        <f>SUM(E59:E67)</f>
        <v>24300000</v>
      </c>
      <c r="F68" s="73">
        <f t="shared" si="6"/>
        <v>56.265617283950618</v>
      </c>
      <c r="G68" s="72">
        <f t="shared" si="7"/>
        <v>1.0373364005057497</v>
      </c>
    </row>
    <row r="69" spans="1:7">
      <c r="A69" s="1"/>
      <c r="B69" s="3"/>
      <c r="C69" s="45"/>
      <c r="D69" s="45"/>
      <c r="E69" s="13"/>
      <c r="F69" s="20"/>
    </row>
    <row r="70" spans="1:7" ht="18.75">
      <c r="A70" s="2"/>
      <c r="B70" s="32" t="s">
        <v>34</v>
      </c>
      <c r="C70" s="1"/>
      <c r="D70" s="1"/>
      <c r="E70" s="13"/>
      <c r="F70" s="20"/>
    </row>
    <row r="71" spans="1:7">
      <c r="A71" s="1"/>
      <c r="B71" s="3"/>
      <c r="C71" s="3"/>
      <c r="D71" s="3"/>
      <c r="E71" s="12"/>
      <c r="F71" s="20"/>
    </row>
    <row r="72" spans="1:7">
      <c r="A72" s="1"/>
      <c r="B72" s="3"/>
      <c r="C72" s="3"/>
      <c r="D72" s="3"/>
      <c r="E72" s="12"/>
      <c r="F72" s="20"/>
    </row>
    <row r="73" spans="1:7">
      <c r="A73" s="30"/>
      <c r="B73" s="31" t="s">
        <v>35</v>
      </c>
      <c r="C73" s="29"/>
      <c r="D73" s="29"/>
      <c r="E73" s="13"/>
      <c r="F73" s="20"/>
    </row>
    <row r="74" spans="1:7">
      <c r="A74" s="4"/>
      <c r="B74" s="3"/>
      <c r="C74" s="3"/>
      <c r="D74" s="3"/>
      <c r="E74" s="13"/>
      <c r="F74" s="20"/>
    </row>
    <row r="75" spans="1:7">
      <c r="A75" s="4"/>
      <c r="B75" s="6" t="s">
        <v>37</v>
      </c>
      <c r="C75" s="3"/>
      <c r="D75" s="3"/>
      <c r="E75" s="13"/>
      <c r="F75" s="20"/>
    </row>
    <row r="76" spans="1:7">
      <c r="A76" s="4"/>
      <c r="B76" s="6"/>
      <c r="C76" s="3"/>
      <c r="D76" s="3"/>
      <c r="E76" s="13"/>
      <c r="F76" s="20"/>
    </row>
    <row r="77" spans="1:7">
      <c r="A77" s="36" t="s">
        <v>1</v>
      </c>
      <c r="B77" s="6" t="s">
        <v>3</v>
      </c>
      <c r="C77" s="6" t="s">
        <v>131</v>
      </c>
      <c r="D77" s="6" t="s">
        <v>109</v>
      </c>
      <c r="E77" s="39" t="s">
        <v>138</v>
      </c>
      <c r="F77" s="28" t="s">
        <v>27</v>
      </c>
      <c r="G77" s="6" t="s">
        <v>2</v>
      </c>
    </row>
    <row r="78" spans="1:7">
      <c r="A78" s="36"/>
      <c r="B78" s="6"/>
      <c r="C78" s="47"/>
      <c r="D78" s="47"/>
      <c r="E78" s="35"/>
      <c r="F78" s="28"/>
      <c r="G78" s="6"/>
    </row>
    <row r="79" spans="1:7">
      <c r="A79" s="34">
        <v>4000</v>
      </c>
      <c r="B79" s="25" t="s">
        <v>37</v>
      </c>
      <c r="C79" s="45">
        <v>1362617</v>
      </c>
      <c r="D79" s="45">
        <v>2060693</v>
      </c>
      <c r="E79" s="45">
        <v>5900000</v>
      </c>
      <c r="F79" s="73">
        <f t="shared" ref="F79:F88" si="8">C79/E79*100</f>
        <v>23.095203389830509</v>
      </c>
      <c r="G79" s="72">
        <f t="shared" ref="G79:G88" si="9">C79/D79</f>
        <v>0.66124211612307127</v>
      </c>
    </row>
    <row r="80" spans="1:7">
      <c r="A80" s="25">
        <v>4000</v>
      </c>
      <c r="B80" s="25" t="s">
        <v>39</v>
      </c>
      <c r="C80" s="42">
        <v>895501</v>
      </c>
      <c r="D80" s="42">
        <v>592119</v>
      </c>
      <c r="E80" s="42">
        <v>1100000</v>
      </c>
      <c r="F80" s="73">
        <f t="shared" si="8"/>
        <v>81.409181818181821</v>
      </c>
      <c r="G80" s="72">
        <f t="shared" si="9"/>
        <v>1.512366601983723</v>
      </c>
    </row>
    <row r="81" spans="1:7">
      <c r="A81" s="25">
        <v>4000</v>
      </c>
      <c r="B81" s="25" t="s">
        <v>110</v>
      </c>
      <c r="C81" s="42"/>
      <c r="D81" s="42">
        <v>551100</v>
      </c>
      <c r="E81" s="42"/>
      <c r="F81" s="73"/>
      <c r="G81" s="72"/>
    </row>
    <row r="82" spans="1:7">
      <c r="A82" s="25">
        <v>40001</v>
      </c>
      <c r="B82" s="25" t="s">
        <v>40</v>
      </c>
      <c r="C82" s="42">
        <v>5752367</v>
      </c>
      <c r="D82" s="42">
        <v>5635273</v>
      </c>
      <c r="E82" s="42">
        <v>8187000</v>
      </c>
      <c r="F82" s="73">
        <f t="shared" si="8"/>
        <v>70.262208379137661</v>
      </c>
      <c r="G82" s="72">
        <f t="shared" si="9"/>
        <v>1.020778762626052</v>
      </c>
    </row>
    <row r="83" spans="1:7">
      <c r="A83" s="25">
        <v>40103</v>
      </c>
      <c r="B83" s="25" t="s">
        <v>41</v>
      </c>
      <c r="C83" s="45">
        <v>122670</v>
      </c>
      <c r="D83" s="45">
        <v>77042</v>
      </c>
      <c r="E83" s="45">
        <v>100000</v>
      </c>
      <c r="F83" s="73">
        <f t="shared" si="8"/>
        <v>122.66999999999999</v>
      </c>
      <c r="G83" s="72">
        <f t="shared" si="9"/>
        <v>1.5922483839983386</v>
      </c>
    </row>
    <row r="84" spans="1:7">
      <c r="A84" s="25">
        <v>40107</v>
      </c>
      <c r="B84" s="25" t="s">
        <v>105</v>
      </c>
      <c r="C84" s="45">
        <v>393646</v>
      </c>
      <c r="D84" s="45">
        <v>109859</v>
      </c>
      <c r="E84" s="45">
        <v>400000</v>
      </c>
      <c r="F84" s="73">
        <f t="shared" si="8"/>
        <v>98.41149999999999</v>
      </c>
      <c r="G84" s="72">
        <f t="shared" si="9"/>
        <v>3.5831930019388487</v>
      </c>
    </row>
    <row r="85" spans="1:7">
      <c r="A85" s="25">
        <v>4020</v>
      </c>
      <c r="B85" s="25" t="s">
        <v>42</v>
      </c>
      <c r="C85" s="45">
        <v>5519763</v>
      </c>
      <c r="D85" s="45">
        <v>1509865</v>
      </c>
      <c r="E85" s="45">
        <v>6500000</v>
      </c>
      <c r="F85" s="73">
        <f t="shared" si="8"/>
        <v>84.919430769230758</v>
      </c>
      <c r="G85" s="72">
        <f>C85/D85</f>
        <v>3.6557990283899553</v>
      </c>
    </row>
    <row r="86" spans="1:7">
      <c r="A86" s="25">
        <v>4021</v>
      </c>
      <c r="B86" s="25" t="s">
        <v>43</v>
      </c>
      <c r="C86" s="42">
        <v>1743770</v>
      </c>
      <c r="D86" s="42">
        <v>1158465</v>
      </c>
      <c r="E86" s="45">
        <v>2800000</v>
      </c>
      <c r="F86" s="73">
        <f t="shared" si="8"/>
        <v>62.277499999999996</v>
      </c>
      <c r="G86" s="72">
        <f t="shared" si="9"/>
        <v>1.5052418502069549</v>
      </c>
    </row>
    <row r="87" spans="1:7">
      <c r="A87" s="25">
        <v>4080</v>
      </c>
      <c r="B87" s="25" t="s">
        <v>44</v>
      </c>
      <c r="C87" s="42">
        <v>41721</v>
      </c>
      <c r="D87" s="42">
        <v>20027</v>
      </c>
      <c r="E87" s="42">
        <v>50000</v>
      </c>
      <c r="F87" s="73">
        <f t="shared" si="8"/>
        <v>83.442000000000007</v>
      </c>
      <c r="G87" s="72">
        <f t="shared" si="9"/>
        <v>2.0832376292005792</v>
      </c>
    </row>
    <row r="88" spans="1:7">
      <c r="A88" s="1"/>
      <c r="B88" s="24" t="s">
        <v>0</v>
      </c>
      <c r="C88" s="42">
        <f>SUM(C78:C87)</f>
        <v>15832055</v>
      </c>
      <c r="D88" s="42">
        <f>SUM(D79:D87)</f>
        <v>11714443</v>
      </c>
      <c r="E88" s="42">
        <f>SUM(E79:E87)</f>
        <v>25037000</v>
      </c>
      <c r="F88" s="73">
        <f t="shared" si="8"/>
        <v>63.234632743539564</v>
      </c>
      <c r="G88" s="72">
        <f t="shared" si="9"/>
        <v>1.3514987439010118</v>
      </c>
    </row>
    <row r="89" spans="1:7">
      <c r="A89" s="1"/>
      <c r="B89" s="1"/>
      <c r="C89" s="42"/>
      <c r="D89" s="42"/>
      <c r="E89" s="42"/>
      <c r="F89" s="73"/>
    </row>
    <row r="90" spans="1:7">
      <c r="A90" s="1"/>
      <c r="B90" s="2" t="s">
        <v>46</v>
      </c>
      <c r="C90" s="43"/>
      <c r="D90" s="43"/>
      <c r="E90" s="11"/>
      <c r="F90" s="20"/>
    </row>
    <row r="91" spans="1:7">
      <c r="A91" s="1"/>
      <c r="B91" s="2"/>
      <c r="C91" s="43"/>
      <c r="D91" s="43"/>
      <c r="E91" s="11"/>
      <c r="F91" s="20"/>
    </row>
    <row r="92" spans="1:7">
      <c r="A92" s="1"/>
      <c r="B92" s="2"/>
      <c r="C92" s="43"/>
      <c r="D92" s="43"/>
      <c r="E92" s="11"/>
      <c r="F92" s="20"/>
    </row>
    <row r="93" spans="1:7">
      <c r="A93" s="6" t="s">
        <v>1</v>
      </c>
      <c r="B93" s="6" t="s">
        <v>3</v>
      </c>
      <c r="C93" s="6" t="s">
        <v>131</v>
      </c>
      <c r="D93" s="6" t="s">
        <v>109</v>
      </c>
      <c r="E93" s="39" t="s">
        <v>138</v>
      </c>
      <c r="F93" s="28" t="s">
        <v>27</v>
      </c>
      <c r="G93" s="6" t="s">
        <v>2</v>
      </c>
    </row>
    <row r="94" spans="1:7">
      <c r="A94" s="6"/>
      <c r="B94" s="6"/>
      <c r="C94" s="6"/>
      <c r="D94" s="6"/>
      <c r="E94" s="35"/>
      <c r="F94" s="28"/>
      <c r="G94" s="6"/>
    </row>
    <row r="95" spans="1:7">
      <c r="A95" s="25">
        <v>4110</v>
      </c>
      <c r="B95" s="25" t="s">
        <v>98</v>
      </c>
      <c r="C95" s="42">
        <v>286789</v>
      </c>
      <c r="D95" s="42">
        <v>261964</v>
      </c>
      <c r="E95" s="45">
        <v>400000</v>
      </c>
      <c r="F95" s="73">
        <f t="shared" ref="F95:F113" si="10">C95/E95*100</f>
        <v>71.697249999999997</v>
      </c>
      <c r="G95" s="72">
        <f t="shared" ref="G95" si="11">C95/D95</f>
        <v>1.0947649295323021</v>
      </c>
    </row>
    <row r="96" spans="1:7">
      <c r="A96" s="25">
        <v>4130</v>
      </c>
      <c r="B96" s="25" t="s">
        <v>94</v>
      </c>
      <c r="C96" s="42"/>
      <c r="D96" s="42">
        <v>807</v>
      </c>
      <c r="E96" s="45"/>
      <c r="F96" s="73"/>
    </row>
    <row r="97" spans="1:7">
      <c r="A97" s="25">
        <v>41301</v>
      </c>
      <c r="B97" s="25" t="s">
        <v>130</v>
      </c>
      <c r="C97" s="45">
        <v>587820</v>
      </c>
      <c r="D97" s="45">
        <v>385536</v>
      </c>
      <c r="E97" s="45">
        <v>700000</v>
      </c>
      <c r="F97" s="73">
        <f t="shared" si="10"/>
        <v>83.974285714285713</v>
      </c>
      <c r="G97" s="72">
        <f t="shared" ref="G97:G113" si="12">C97/D97</f>
        <v>1.5246825199203187</v>
      </c>
    </row>
    <row r="98" spans="1:7">
      <c r="A98" s="25">
        <v>41302</v>
      </c>
      <c r="B98" s="25" t="s">
        <v>47</v>
      </c>
      <c r="C98" s="45">
        <v>60150</v>
      </c>
      <c r="D98" s="45">
        <v>49600</v>
      </c>
      <c r="E98" s="45"/>
      <c r="F98" s="73"/>
      <c r="G98" s="72">
        <f t="shared" si="12"/>
        <v>1.2127016129032258</v>
      </c>
    </row>
    <row r="99" spans="1:7">
      <c r="A99" s="25">
        <v>41306</v>
      </c>
      <c r="B99" s="25" t="s">
        <v>91</v>
      </c>
      <c r="C99" s="45">
        <v>55033</v>
      </c>
      <c r="D99" s="45">
        <v>27320</v>
      </c>
      <c r="E99" s="45"/>
      <c r="F99" s="73"/>
      <c r="G99" s="72"/>
    </row>
    <row r="100" spans="1:7">
      <c r="A100" s="25">
        <v>4131</v>
      </c>
      <c r="B100" s="25" t="s">
        <v>101</v>
      </c>
      <c r="C100" s="45">
        <v>535100</v>
      </c>
      <c r="D100" s="45">
        <v>478000</v>
      </c>
      <c r="E100" s="45">
        <v>700000</v>
      </c>
      <c r="F100" s="73">
        <f t="shared" si="10"/>
        <v>76.44285714285715</v>
      </c>
      <c r="G100" s="72">
        <f t="shared" si="12"/>
        <v>1.1194560669456066</v>
      </c>
    </row>
    <row r="101" spans="1:7">
      <c r="A101" s="25">
        <v>41313</v>
      </c>
      <c r="B101" s="25" t="s">
        <v>127</v>
      </c>
      <c r="C101" s="45">
        <v>131031</v>
      </c>
      <c r="D101" s="45">
        <v>8681</v>
      </c>
      <c r="E101" s="45">
        <v>150000</v>
      </c>
      <c r="F101" s="73">
        <f t="shared" si="10"/>
        <v>87.353999999999999</v>
      </c>
      <c r="G101" s="72">
        <f t="shared" si="12"/>
        <v>15.093998387282571</v>
      </c>
    </row>
    <row r="102" spans="1:7">
      <c r="A102" s="25">
        <v>4133</v>
      </c>
      <c r="B102" s="25" t="s">
        <v>128</v>
      </c>
      <c r="C102" s="42">
        <v>22313</v>
      </c>
      <c r="D102" s="42">
        <v>67473</v>
      </c>
      <c r="E102" s="45">
        <v>150000</v>
      </c>
      <c r="F102" s="73">
        <f t="shared" si="10"/>
        <v>14.875333333333332</v>
      </c>
      <c r="G102" s="72">
        <f t="shared" si="12"/>
        <v>0.33069524105938669</v>
      </c>
    </row>
    <row r="103" spans="1:7">
      <c r="A103" s="25">
        <v>4134</v>
      </c>
      <c r="B103" s="25" t="s">
        <v>129</v>
      </c>
      <c r="C103" s="45">
        <v>13747</v>
      </c>
      <c r="D103" s="45">
        <v>11068</v>
      </c>
      <c r="E103" s="45">
        <v>50000</v>
      </c>
      <c r="F103" s="73">
        <f t="shared" si="10"/>
        <v>27.494000000000003</v>
      </c>
      <c r="G103" s="72">
        <f t="shared" si="12"/>
        <v>1.2420491507047344</v>
      </c>
    </row>
    <row r="104" spans="1:7">
      <c r="A104" s="25">
        <v>41341</v>
      </c>
      <c r="B104" s="25" t="s">
        <v>92</v>
      </c>
      <c r="C104" s="45"/>
      <c r="D104" s="45">
        <v>14066</v>
      </c>
      <c r="E104" s="43"/>
      <c r="F104" s="73"/>
      <c r="G104" s="72">
        <f t="shared" si="12"/>
        <v>0</v>
      </c>
    </row>
    <row r="105" spans="1:7">
      <c r="A105" s="25">
        <v>4137</v>
      </c>
      <c r="B105" s="25" t="s">
        <v>48</v>
      </c>
      <c r="C105" s="42">
        <v>299997</v>
      </c>
      <c r="D105" s="42">
        <v>299997</v>
      </c>
      <c r="E105" s="45">
        <v>400000</v>
      </c>
      <c r="F105" s="73">
        <f t="shared" si="10"/>
        <v>74.999249999999989</v>
      </c>
      <c r="G105" s="72">
        <f t="shared" si="12"/>
        <v>1</v>
      </c>
    </row>
    <row r="106" spans="1:7">
      <c r="A106" s="25">
        <v>4139</v>
      </c>
      <c r="B106" s="25" t="s">
        <v>49</v>
      </c>
      <c r="C106" s="45">
        <v>102750</v>
      </c>
      <c r="D106" s="45">
        <v>78400</v>
      </c>
      <c r="E106" s="45">
        <v>250000</v>
      </c>
      <c r="F106" s="73">
        <f t="shared" si="10"/>
        <v>41.099999999999994</v>
      </c>
      <c r="G106" s="72">
        <f t="shared" si="12"/>
        <v>1.3105867346938775</v>
      </c>
    </row>
    <row r="107" spans="1:7">
      <c r="A107" s="25">
        <v>41701</v>
      </c>
      <c r="B107" s="25" t="s">
        <v>50</v>
      </c>
      <c r="C107" s="45">
        <v>18106</v>
      </c>
      <c r="D107" s="45">
        <v>198032</v>
      </c>
      <c r="E107" s="45">
        <v>120000</v>
      </c>
      <c r="F107" s="73">
        <f t="shared" si="10"/>
        <v>15.088333333333335</v>
      </c>
      <c r="G107" s="72">
        <f t="shared" si="12"/>
        <v>9.1429667932455355E-2</v>
      </c>
    </row>
    <row r="108" spans="1:7">
      <c r="A108" s="25">
        <v>41912</v>
      </c>
      <c r="B108" s="25" t="s">
        <v>51</v>
      </c>
      <c r="C108" s="45">
        <v>10200</v>
      </c>
      <c r="D108" s="45">
        <v>31200</v>
      </c>
      <c r="E108" s="45">
        <v>40000</v>
      </c>
      <c r="F108" s="73">
        <f t="shared" si="10"/>
        <v>25.5</v>
      </c>
      <c r="G108" s="72">
        <f t="shared" si="12"/>
        <v>0.32692307692307693</v>
      </c>
    </row>
    <row r="109" spans="1:7" ht="23.25" customHeight="1">
      <c r="A109" s="25">
        <v>41915</v>
      </c>
      <c r="B109" s="25" t="s">
        <v>52</v>
      </c>
      <c r="C109" s="45">
        <v>185665</v>
      </c>
      <c r="D109" s="45">
        <v>233995</v>
      </c>
      <c r="E109" s="45">
        <v>300000</v>
      </c>
      <c r="F109" s="73">
        <f t="shared" si="10"/>
        <v>61.888333333333335</v>
      </c>
      <c r="G109" s="72">
        <f t="shared" si="12"/>
        <v>0.79345712515224687</v>
      </c>
    </row>
    <row r="110" spans="1:7" ht="23.25" customHeight="1">
      <c r="A110" s="25">
        <v>41925</v>
      </c>
      <c r="B110" s="25" t="s">
        <v>95</v>
      </c>
      <c r="C110" s="45"/>
      <c r="D110" s="45">
        <v>135728</v>
      </c>
      <c r="E110" s="45"/>
      <c r="F110" s="73"/>
      <c r="G110" s="72">
        <f t="shared" si="12"/>
        <v>0</v>
      </c>
    </row>
    <row r="111" spans="1:7" ht="23.25" customHeight="1">
      <c r="A111" s="25">
        <v>4193</v>
      </c>
      <c r="B111" s="25" t="s">
        <v>114</v>
      </c>
      <c r="C111" s="45"/>
      <c r="D111" s="45">
        <v>68800</v>
      </c>
      <c r="E111" s="45"/>
      <c r="F111" s="73"/>
      <c r="G111" s="72">
        <f t="shared" si="12"/>
        <v>0</v>
      </c>
    </row>
    <row r="112" spans="1:7">
      <c r="A112" s="25">
        <v>4199</v>
      </c>
      <c r="B112" s="25" t="s">
        <v>89</v>
      </c>
      <c r="C112" s="45">
        <v>242522</v>
      </c>
      <c r="D112" s="45">
        <v>90551</v>
      </c>
      <c r="E112" s="45">
        <v>250000</v>
      </c>
      <c r="F112" s="73">
        <f t="shared" si="10"/>
        <v>97.008799999999994</v>
      </c>
      <c r="G112" s="72"/>
    </row>
    <row r="113" spans="1:7">
      <c r="A113" s="1"/>
      <c r="B113" s="53" t="s">
        <v>0</v>
      </c>
      <c r="C113" s="42">
        <f>SUM(C94:C112)</f>
        <v>2551223</v>
      </c>
      <c r="D113" s="42">
        <f>SUM(D95:D112)</f>
        <v>2441218</v>
      </c>
      <c r="E113" s="45">
        <f>SUM(E95:E112)</f>
        <v>3510000</v>
      </c>
      <c r="F113" s="73">
        <f t="shared" si="10"/>
        <v>72.684415954415954</v>
      </c>
      <c r="G113" s="72">
        <f t="shared" si="12"/>
        <v>1.045061522567833</v>
      </c>
    </row>
    <row r="114" spans="1:7">
      <c r="A114" s="1"/>
      <c r="B114" s="24"/>
      <c r="C114" s="42"/>
      <c r="D114" s="42"/>
      <c r="E114" s="12"/>
      <c r="F114" s="20"/>
      <c r="G114" s="72"/>
    </row>
    <row r="115" spans="1:7">
      <c r="A115" s="1"/>
      <c r="B115" s="1"/>
      <c r="C115" s="42"/>
      <c r="D115" s="42"/>
      <c r="E115" s="12"/>
      <c r="F115" s="20"/>
    </row>
    <row r="116" spans="1:7">
      <c r="A116" s="1"/>
      <c r="B116" s="2" t="s">
        <v>11</v>
      </c>
      <c r="C116" s="43"/>
      <c r="D116" s="43"/>
      <c r="E116" s="12"/>
      <c r="F116" s="20"/>
    </row>
    <row r="117" spans="1:7">
      <c r="A117" s="1"/>
      <c r="B117" s="1"/>
      <c r="C117" s="42"/>
      <c r="D117" s="42"/>
      <c r="E117" s="12"/>
      <c r="F117" s="20"/>
    </row>
    <row r="118" spans="1:7">
      <c r="A118" s="2" t="s">
        <v>1</v>
      </c>
      <c r="B118" s="6" t="s">
        <v>3</v>
      </c>
      <c r="C118" s="6" t="s">
        <v>131</v>
      </c>
      <c r="D118" s="6" t="s">
        <v>109</v>
      </c>
      <c r="E118" s="39" t="s">
        <v>138</v>
      </c>
      <c r="F118" s="28" t="s">
        <v>27</v>
      </c>
      <c r="G118" s="6" t="s">
        <v>2</v>
      </c>
    </row>
    <row r="119" spans="1:7">
      <c r="A119" s="25"/>
      <c r="B119" s="75"/>
      <c r="C119" s="6"/>
      <c r="D119" s="6"/>
      <c r="E119" s="39"/>
      <c r="F119" s="28"/>
      <c r="G119" s="6"/>
    </row>
    <row r="120" spans="1:7">
      <c r="A120" s="25">
        <v>4440</v>
      </c>
      <c r="B120" s="25" t="s">
        <v>54</v>
      </c>
      <c r="C120" s="42">
        <v>85550</v>
      </c>
      <c r="D120" s="42">
        <v>59450</v>
      </c>
      <c r="E120" s="45">
        <v>150000</v>
      </c>
      <c r="F120" s="73">
        <f t="shared" ref="F120:F141" si="13">C120/E120*100</f>
        <v>57.033333333333339</v>
      </c>
      <c r="G120" s="72">
        <f t="shared" ref="G120:G141" si="14">C120/D120</f>
        <v>1.4390243902439024</v>
      </c>
    </row>
    <row r="121" spans="1:7">
      <c r="A121" s="25">
        <v>4401</v>
      </c>
      <c r="B121" s="25" t="s">
        <v>87</v>
      </c>
      <c r="C121" s="42"/>
      <c r="D121" s="42">
        <v>1200</v>
      </c>
      <c r="E121" s="45">
        <v>10000</v>
      </c>
      <c r="F121" s="73">
        <f t="shared" si="13"/>
        <v>0</v>
      </c>
      <c r="G121" s="72">
        <f t="shared" si="14"/>
        <v>0</v>
      </c>
    </row>
    <row r="122" spans="1:7">
      <c r="A122" s="25">
        <v>4414</v>
      </c>
      <c r="B122" s="25" t="s">
        <v>111</v>
      </c>
      <c r="C122" s="42">
        <v>199080</v>
      </c>
      <c r="D122" s="42">
        <v>202347</v>
      </c>
      <c r="E122" s="45">
        <v>400000</v>
      </c>
      <c r="F122" s="73"/>
      <c r="G122" s="72"/>
    </row>
    <row r="123" spans="1:7">
      <c r="A123" s="25">
        <v>4450</v>
      </c>
      <c r="B123" s="25" t="s">
        <v>55</v>
      </c>
      <c r="C123" s="42">
        <v>24370</v>
      </c>
      <c r="D123" s="42">
        <v>24470</v>
      </c>
      <c r="E123" s="45">
        <v>60000</v>
      </c>
      <c r="F123" s="73">
        <f t="shared" si="13"/>
        <v>40.616666666666667</v>
      </c>
      <c r="G123" s="72">
        <f t="shared" si="14"/>
        <v>0.99591336330200242</v>
      </c>
    </row>
    <row r="124" spans="1:7">
      <c r="A124" s="25">
        <v>4460</v>
      </c>
      <c r="B124" s="25" t="s">
        <v>56</v>
      </c>
      <c r="C124" s="42">
        <v>233360</v>
      </c>
      <c r="D124" s="42">
        <v>204530</v>
      </c>
      <c r="E124" s="45">
        <v>370000</v>
      </c>
      <c r="F124" s="73">
        <f t="shared" si="13"/>
        <v>63.070270270270271</v>
      </c>
      <c r="G124" s="72">
        <f>C124/D124</f>
        <v>1.1409573167750453</v>
      </c>
    </row>
    <row r="125" spans="1:7">
      <c r="A125" s="25">
        <v>4463</v>
      </c>
      <c r="B125" s="25" t="s">
        <v>115</v>
      </c>
      <c r="C125" s="45"/>
      <c r="D125" s="45">
        <v>19292</v>
      </c>
      <c r="E125" s="45"/>
      <c r="F125" s="73"/>
      <c r="G125" s="72">
        <f t="shared" si="14"/>
        <v>0</v>
      </c>
    </row>
    <row r="126" spans="1:7">
      <c r="A126" s="25">
        <v>4474</v>
      </c>
      <c r="B126" s="25" t="s">
        <v>116</v>
      </c>
      <c r="C126" s="42">
        <v>53845</v>
      </c>
      <c r="D126" s="42">
        <v>116301</v>
      </c>
      <c r="E126" s="45">
        <v>100000</v>
      </c>
      <c r="F126" s="73">
        <f t="shared" si="13"/>
        <v>53.844999999999999</v>
      </c>
      <c r="G126" s="72">
        <f t="shared" si="14"/>
        <v>0.46297968203196876</v>
      </c>
    </row>
    <row r="127" spans="1:7">
      <c r="A127" s="25">
        <v>449000</v>
      </c>
      <c r="B127" s="25" t="s">
        <v>100</v>
      </c>
      <c r="C127" s="42"/>
      <c r="D127" s="42">
        <v>658</v>
      </c>
      <c r="E127" s="45"/>
      <c r="F127" s="73"/>
      <c r="G127" s="72">
        <f t="shared" si="14"/>
        <v>0</v>
      </c>
    </row>
    <row r="128" spans="1:7">
      <c r="A128" s="25">
        <v>44902</v>
      </c>
      <c r="B128" s="25" t="s">
        <v>117</v>
      </c>
      <c r="C128" s="42"/>
      <c r="D128" s="42">
        <v>29000</v>
      </c>
      <c r="E128" s="45"/>
      <c r="F128" s="73"/>
      <c r="G128" s="72"/>
    </row>
    <row r="129" spans="1:7">
      <c r="A129" s="25">
        <v>44903</v>
      </c>
      <c r="B129" s="25" t="s">
        <v>93</v>
      </c>
      <c r="C129" s="42">
        <v>817524</v>
      </c>
      <c r="D129" s="42">
        <v>522656</v>
      </c>
      <c r="E129" s="45">
        <v>1300000</v>
      </c>
      <c r="F129" s="73">
        <f t="shared" si="13"/>
        <v>62.886461538461532</v>
      </c>
      <c r="G129" s="72">
        <f t="shared" si="14"/>
        <v>1.5641722280046531</v>
      </c>
    </row>
    <row r="130" spans="1:7">
      <c r="A130" s="25">
        <v>44906</v>
      </c>
      <c r="B130" s="25" t="s">
        <v>57</v>
      </c>
      <c r="C130" s="42">
        <v>882355</v>
      </c>
      <c r="D130" s="42">
        <v>823109</v>
      </c>
      <c r="E130" s="45">
        <v>1350000</v>
      </c>
      <c r="F130" s="73">
        <f t="shared" si="13"/>
        <v>65.359629629629637</v>
      </c>
      <c r="G130" s="72">
        <f t="shared" si="14"/>
        <v>1.0719783163590728</v>
      </c>
    </row>
    <row r="131" spans="1:7">
      <c r="A131" s="25">
        <v>44908</v>
      </c>
      <c r="B131" s="25" t="s">
        <v>136</v>
      </c>
      <c r="C131" s="42">
        <v>1499586</v>
      </c>
      <c r="D131" s="42">
        <v>885243</v>
      </c>
      <c r="E131" s="45">
        <v>1550000</v>
      </c>
      <c r="F131" s="73">
        <f t="shared" si="13"/>
        <v>96.747483870967741</v>
      </c>
      <c r="G131" s="72">
        <f t="shared" si="14"/>
        <v>1.693982330275416</v>
      </c>
    </row>
    <row r="132" spans="1:7">
      <c r="A132" s="25">
        <v>44909</v>
      </c>
      <c r="B132" s="25" t="s">
        <v>137</v>
      </c>
      <c r="C132" s="42">
        <v>336389</v>
      </c>
      <c r="D132" s="42">
        <v>1372028</v>
      </c>
      <c r="E132" s="45">
        <v>550000</v>
      </c>
      <c r="F132" s="73">
        <f t="shared" si="13"/>
        <v>61.161636363636362</v>
      </c>
      <c r="G132" s="72">
        <f t="shared" si="14"/>
        <v>0.2451764832787669</v>
      </c>
    </row>
    <row r="133" spans="1:7">
      <c r="A133" s="25">
        <v>4491</v>
      </c>
      <c r="B133" s="25" t="s">
        <v>58</v>
      </c>
      <c r="C133" s="42">
        <v>203440</v>
      </c>
      <c r="D133" s="42">
        <v>205777</v>
      </c>
      <c r="E133" s="45">
        <v>500000</v>
      </c>
      <c r="F133" s="73">
        <f t="shared" si="13"/>
        <v>40.688000000000002</v>
      </c>
      <c r="G133" s="72">
        <f t="shared" si="14"/>
        <v>0.98864304562706229</v>
      </c>
    </row>
    <row r="134" spans="1:7">
      <c r="A134" s="25">
        <v>44911</v>
      </c>
      <c r="B134" s="25" t="s">
        <v>112</v>
      </c>
      <c r="C134" s="42">
        <v>58156</v>
      </c>
      <c r="D134" s="42">
        <v>60000</v>
      </c>
      <c r="E134" s="45">
        <v>80000</v>
      </c>
      <c r="F134" s="73">
        <f t="shared" si="13"/>
        <v>72.694999999999993</v>
      </c>
      <c r="G134" s="72"/>
    </row>
    <row r="135" spans="1:7">
      <c r="A135" s="25">
        <v>44910</v>
      </c>
      <c r="B135" s="25" t="s">
        <v>135</v>
      </c>
      <c r="C135" s="42">
        <v>91036</v>
      </c>
      <c r="D135" s="42">
        <v>17400</v>
      </c>
      <c r="E135" s="45"/>
      <c r="F135" s="73"/>
      <c r="G135" s="72">
        <f t="shared" si="14"/>
        <v>5.2319540229885053</v>
      </c>
    </row>
    <row r="136" spans="1:7">
      <c r="A136" s="25">
        <v>4494</v>
      </c>
      <c r="B136" s="25" t="s">
        <v>88</v>
      </c>
      <c r="C136" s="42">
        <v>27352</v>
      </c>
      <c r="D136" s="42">
        <v>24383</v>
      </c>
      <c r="E136" s="45">
        <v>80000</v>
      </c>
      <c r="F136" s="73">
        <f t="shared" si="13"/>
        <v>34.19</v>
      </c>
      <c r="G136" s="72">
        <f t="shared" si="14"/>
        <v>1.1217651642537834</v>
      </c>
    </row>
    <row r="137" spans="1:7">
      <c r="A137" s="25">
        <v>4496</v>
      </c>
      <c r="B137" s="25" t="s">
        <v>113</v>
      </c>
      <c r="C137" s="42">
        <v>27129</v>
      </c>
      <c r="D137" s="42">
        <v>23847</v>
      </c>
      <c r="E137" s="45">
        <v>60000</v>
      </c>
      <c r="F137" s="73">
        <f t="shared" si="13"/>
        <v>45.214999999999996</v>
      </c>
      <c r="G137" s="72"/>
    </row>
    <row r="138" spans="1:7">
      <c r="A138" s="25">
        <v>4497</v>
      </c>
      <c r="B138" s="25" t="s">
        <v>102</v>
      </c>
      <c r="C138" s="42">
        <v>46885</v>
      </c>
      <c r="D138" s="42">
        <v>42997</v>
      </c>
      <c r="E138" s="45">
        <v>70000</v>
      </c>
      <c r="F138" s="73">
        <f t="shared" si="13"/>
        <v>66.978571428571428</v>
      </c>
      <c r="G138" s="72">
        <f t="shared" si="14"/>
        <v>1.0904249133660489</v>
      </c>
    </row>
    <row r="139" spans="1:7">
      <c r="A139" s="25">
        <v>4498</v>
      </c>
      <c r="B139" s="25" t="s">
        <v>59</v>
      </c>
      <c r="C139" s="42">
        <v>5599</v>
      </c>
      <c r="D139" s="42">
        <v>1255</v>
      </c>
      <c r="E139" s="45">
        <v>10000</v>
      </c>
      <c r="F139" s="73">
        <f>C139/E139*100</f>
        <v>55.989999999999995</v>
      </c>
      <c r="G139" s="72">
        <f t="shared" si="14"/>
        <v>4.4613545816733069</v>
      </c>
    </row>
    <row r="140" spans="1:7">
      <c r="A140" s="25">
        <v>4499</v>
      </c>
      <c r="B140" s="25" t="s">
        <v>118</v>
      </c>
      <c r="C140" s="42">
        <v>21458</v>
      </c>
      <c r="D140" s="42">
        <v>16079</v>
      </c>
      <c r="E140" s="45">
        <v>20000</v>
      </c>
      <c r="F140" s="73">
        <f>C140/E140*100</f>
        <v>107.28999999999999</v>
      </c>
      <c r="G140" s="72"/>
    </row>
    <row r="141" spans="1:7">
      <c r="A141" s="1"/>
      <c r="B141" s="24" t="s">
        <v>0</v>
      </c>
      <c r="C141" s="42">
        <f>SUM(C119:C140)</f>
        <v>4613114</v>
      </c>
      <c r="D141" s="42">
        <f>SUM(D119:D140)</f>
        <v>4652022</v>
      </c>
      <c r="E141" s="45">
        <f>SUM(E120:E140)</f>
        <v>6660000</v>
      </c>
      <c r="F141" s="73">
        <f t="shared" si="13"/>
        <v>69.265975975975977</v>
      </c>
      <c r="G141" s="72">
        <f t="shared" si="14"/>
        <v>0.99163632502167876</v>
      </c>
    </row>
    <row r="142" spans="1:7">
      <c r="A142" s="1"/>
      <c r="B142" s="2"/>
      <c r="C142" s="43"/>
      <c r="D142" s="43"/>
      <c r="E142" s="12"/>
      <c r="F142" s="20"/>
      <c r="G142" s="72"/>
    </row>
    <row r="143" spans="1:7">
      <c r="A143" s="1"/>
      <c r="B143" s="2"/>
      <c r="C143" s="43"/>
      <c r="D143" s="43"/>
      <c r="E143" s="13"/>
      <c r="F143" s="20"/>
    </row>
    <row r="144" spans="1:7">
      <c r="A144" s="1"/>
      <c r="B144" s="2" t="s">
        <v>60</v>
      </c>
      <c r="C144" s="42"/>
      <c r="D144" s="42"/>
      <c r="E144" s="23"/>
      <c r="F144" s="20"/>
    </row>
    <row r="145" spans="1:8">
      <c r="A145" s="1"/>
      <c r="B145" s="21"/>
      <c r="C145" s="60"/>
      <c r="D145" s="60"/>
      <c r="E145" s="17"/>
      <c r="F145" s="20"/>
    </row>
    <row r="146" spans="1:8">
      <c r="A146" s="2" t="s">
        <v>1</v>
      </c>
      <c r="B146" s="6" t="s">
        <v>3</v>
      </c>
      <c r="C146" s="6" t="s">
        <v>131</v>
      </c>
      <c r="D146" s="6" t="s">
        <v>109</v>
      </c>
      <c r="E146" s="39" t="s">
        <v>138</v>
      </c>
      <c r="F146" s="19" t="s">
        <v>27</v>
      </c>
      <c r="G146" s="2" t="s">
        <v>2</v>
      </c>
    </row>
    <row r="147" spans="1:8">
      <c r="A147" s="25"/>
      <c r="B147" s="25"/>
      <c r="C147" s="42"/>
      <c r="D147" s="42"/>
      <c r="E147" s="12"/>
      <c r="F147" s="20"/>
    </row>
    <row r="148" spans="1:8">
      <c r="A148" s="25">
        <v>4200</v>
      </c>
      <c r="B148" s="25" t="s">
        <v>106</v>
      </c>
      <c r="C148" s="45">
        <v>24509981</v>
      </c>
      <c r="D148" s="45">
        <v>23598894</v>
      </c>
      <c r="E148" s="45">
        <v>34000000</v>
      </c>
      <c r="F148" s="73">
        <f t="shared" ref="F148:F152" si="15">C148/E148*100</f>
        <v>72.088179411764713</v>
      </c>
      <c r="G148" s="72">
        <f t="shared" ref="G148:G152" si="16">C148/D148</f>
        <v>1.03860719065902</v>
      </c>
    </row>
    <row r="149" spans="1:8">
      <c r="A149" s="25">
        <v>4220</v>
      </c>
      <c r="B149" s="25" t="s">
        <v>132</v>
      </c>
      <c r="C149" s="42">
        <v>825303</v>
      </c>
      <c r="D149" s="42">
        <v>55896</v>
      </c>
      <c r="E149" s="45">
        <v>1500000</v>
      </c>
      <c r="F149" s="73">
        <f t="shared" si="15"/>
        <v>55.020199999999996</v>
      </c>
      <c r="G149" s="72">
        <f t="shared" si="16"/>
        <v>14.76497423787033</v>
      </c>
    </row>
    <row r="150" spans="1:8">
      <c r="A150" s="1" t="s">
        <v>36</v>
      </c>
      <c r="B150" s="58" t="s">
        <v>133</v>
      </c>
      <c r="C150" s="81">
        <v>403081</v>
      </c>
      <c r="D150" s="59"/>
      <c r="E150" s="11"/>
      <c r="F150" s="73"/>
      <c r="G150" s="72"/>
    </row>
    <row r="151" spans="1:8">
      <c r="A151" s="14" t="s">
        <v>36</v>
      </c>
      <c r="B151" s="41" t="s">
        <v>134</v>
      </c>
      <c r="C151" s="49">
        <v>422222</v>
      </c>
      <c r="D151" s="50"/>
      <c r="E151" s="15"/>
      <c r="F151" s="73"/>
      <c r="G151" s="72"/>
    </row>
    <row r="152" spans="1:8">
      <c r="A152" s="14"/>
      <c r="B152" s="41" t="s">
        <v>0</v>
      </c>
      <c r="C152" s="50">
        <v>25335284</v>
      </c>
      <c r="D152" s="50">
        <f>SUM(D148:D150)</f>
        <v>23654790</v>
      </c>
      <c r="E152" s="52">
        <f>SUM(E148:E150)</f>
        <v>35500000</v>
      </c>
      <c r="F152" s="73">
        <f t="shared" si="15"/>
        <v>71.36699718309859</v>
      </c>
      <c r="G152" s="72">
        <f t="shared" si="16"/>
        <v>1.0710424400301166</v>
      </c>
    </row>
    <row r="153" spans="1:8">
      <c r="A153" s="14"/>
      <c r="B153" s="16"/>
      <c r="C153" s="49"/>
      <c r="D153" s="49"/>
      <c r="E153" s="15"/>
      <c r="F153" s="20"/>
    </row>
    <row r="154" spans="1:8">
      <c r="A154" s="14"/>
      <c r="B154" s="16"/>
      <c r="C154" s="49"/>
      <c r="D154" s="49"/>
      <c r="E154" s="15"/>
      <c r="F154" s="20"/>
    </row>
    <row r="155" spans="1:8">
      <c r="A155" s="14"/>
      <c r="B155" s="16"/>
      <c r="C155" s="49"/>
      <c r="D155" s="49"/>
      <c r="E155" s="15"/>
      <c r="F155" s="20"/>
    </row>
    <row r="156" spans="1:8">
      <c r="A156" s="14"/>
      <c r="B156" s="37" t="s">
        <v>10</v>
      </c>
      <c r="C156" s="49"/>
      <c r="D156" s="49"/>
      <c r="E156" s="15"/>
      <c r="F156" s="20"/>
    </row>
    <row r="157" spans="1:8">
      <c r="A157" s="14"/>
      <c r="B157" s="16"/>
      <c r="C157" s="49"/>
      <c r="D157" s="49"/>
      <c r="E157" s="15"/>
      <c r="F157" s="20"/>
    </row>
    <row r="158" spans="1:8">
      <c r="A158" s="38" t="s">
        <v>1</v>
      </c>
      <c r="B158" s="38" t="s">
        <v>3</v>
      </c>
      <c r="C158" s="6" t="s">
        <v>131</v>
      </c>
      <c r="D158" s="6" t="s">
        <v>109</v>
      </c>
      <c r="E158" s="39" t="s">
        <v>138</v>
      </c>
      <c r="F158" s="20" t="s">
        <v>27</v>
      </c>
      <c r="G158" s="1" t="s">
        <v>139</v>
      </c>
    </row>
    <row r="159" spans="1:8">
      <c r="A159" s="14"/>
      <c r="B159" s="16"/>
      <c r="C159" s="49"/>
      <c r="D159" s="49"/>
      <c r="E159" s="15"/>
      <c r="F159" s="87"/>
      <c r="G159" s="14"/>
    </row>
    <row r="160" spans="1:8">
      <c r="A160" s="25">
        <v>4300</v>
      </c>
      <c r="B160" s="58" t="s">
        <v>10</v>
      </c>
      <c r="C160" s="59">
        <v>15714035</v>
      </c>
      <c r="D160" s="59">
        <v>14898588</v>
      </c>
      <c r="E160" s="42">
        <v>20600000</v>
      </c>
      <c r="F160" s="73">
        <f t="shared" ref="F160" si="17">C160/E160*100</f>
        <v>76.281723300970867</v>
      </c>
      <c r="G160" s="72">
        <f t="shared" ref="G160" si="18">C160/D160</f>
        <v>1.0547331733718659</v>
      </c>
      <c r="H160" s="71"/>
    </row>
    <row r="161" spans="1:7">
      <c r="A161" s="25"/>
      <c r="B161" s="53"/>
      <c r="C161" s="59"/>
      <c r="D161" s="59"/>
      <c r="E161" s="42"/>
      <c r="F161" s="73"/>
      <c r="G161" s="72"/>
    </row>
    <row r="162" spans="1:7">
      <c r="A162" s="25"/>
      <c r="B162" s="53" t="s">
        <v>0</v>
      </c>
      <c r="C162" s="59">
        <v>15714035</v>
      </c>
      <c r="D162" s="59">
        <v>14898588</v>
      </c>
      <c r="E162" s="42">
        <v>20600000</v>
      </c>
      <c r="F162" s="73">
        <f t="shared" ref="F162" si="19">C162/E162*100</f>
        <v>76.281723300970867</v>
      </c>
      <c r="G162" s="72">
        <f t="shared" ref="G162" si="20">C162/D162</f>
        <v>1.0547331733718659</v>
      </c>
    </row>
    <row r="163" spans="1:7">
      <c r="A163" s="14"/>
      <c r="B163" s="37"/>
      <c r="C163" s="61"/>
      <c r="D163" s="61"/>
      <c r="E163" s="15"/>
      <c r="F163" s="20"/>
    </row>
    <row r="164" spans="1:7">
      <c r="A164" s="14"/>
      <c r="B164" s="37"/>
      <c r="C164" s="61"/>
      <c r="D164" s="61"/>
      <c r="E164" s="15"/>
      <c r="F164" s="20"/>
    </row>
    <row r="165" spans="1:7">
      <c r="A165" s="14"/>
      <c r="B165" s="37" t="s">
        <v>61</v>
      </c>
      <c r="C165" s="61"/>
      <c r="D165" s="61"/>
      <c r="E165" s="15"/>
      <c r="F165" s="20"/>
    </row>
    <row r="166" spans="1:7">
      <c r="A166" s="14"/>
      <c r="B166" s="16"/>
      <c r="C166" s="49"/>
      <c r="D166" s="49"/>
      <c r="E166" s="15"/>
      <c r="F166" s="20"/>
    </row>
    <row r="167" spans="1:7">
      <c r="A167" s="38" t="s">
        <v>1</v>
      </c>
      <c r="B167" s="38" t="s">
        <v>3</v>
      </c>
      <c r="C167" s="6" t="s">
        <v>131</v>
      </c>
      <c r="D167" s="6" t="s">
        <v>109</v>
      </c>
      <c r="E167" s="39" t="s">
        <v>138</v>
      </c>
      <c r="F167" s="20" t="s">
        <v>27</v>
      </c>
    </row>
    <row r="168" spans="1:7">
      <c r="A168" s="14"/>
      <c r="B168" s="16"/>
      <c r="C168" s="49"/>
      <c r="D168" s="49"/>
      <c r="E168" s="15"/>
      <c r="F168" s="20"/>
    </row>
    <row r="169" spans="1:7">
      <c r="A169" s="40">
        <v>4551</v>
      </c>
      <c r="B169" s="41" t="s">
        <v>62</v>
      </c>
      <c r="C169" s="50">
        <v>47727</v>
      </c>
      <c r="D169" s="50">
        <v>108352</v>
      </c>
      <c r="E169" s="52">
        <v>100000</v>
      </c>
      <c r="F169" s="73">
        <f t="shared" ref="F169:F171" si="21">C169/E169*100</f>
        <v>47.727000000000004</v>
      </c>
      <c r="G169" s="72">
        <f t="shared" ref="G169:G171" si="22">C169/D169</f>
        <v>0.44048102480803308</v>
      </c>
    </row>
    <row r="170" spans="1:7">
      <c r="A170" s="40"/>
      <c r="B170" s="41" t="s">
        <v>63</v>
      </c>
      <c r="C170" s="49"/>
      <c r="D170" s="49"/>
      <c r="E170" s="52"/>
      <c r="F170" s="73"/>
      <c r="G170" s="72"/>
    </row>
    <row r="171" spans="1:7">
      <c r="A171" s="40"/>
      <c r="B171" s="51" t="s">
        <v>0</v>
      </c>
      <c r="C171" s="50">
        <v>47727</v>
      </c>
      <c r="D171" s="50">
        <v>108352</v>
      </c>
      <c r="E171" s="52">
        <v>100000</v>
      </c>
      <c r="F171" s="73">
        <f t="shared" si="21"/>
        <v>47.727000000000004</v>
      </c>
      <c r="G171" s="72">
        <f t="shared" si="22"/>
        <v>0.44048102480803308</v>
      </c>
    </row>
    <row r="172" spans="1:7">
      <c r="A172" s="14"/>
      <c r="B172" s="16"/>
      <c r="C172" s="49"/>
      <c r="D172" s="49"/>
      <c r="E172" s="15"/>
      <c r="F172" s="20"/>
    </row>
    <row r="173" spans="1:7">
      <c r="A173" s="14"/>
      <c r="B173" s="16"/>
      <c r="C173" s="49"/>
      <c r="D173" s="49"/>
      <c r="E173" s="15"/>
      <c r="F173" s="20"/>
    </row>
    <row r="174" spans="1:7">
      <c r="A174" s="14"/>
      <c r="B174" s="37" t="s">
        <v>64</v>
      </c>
      <c r="C174" s="49"/>
      <c r="D174" s="49"/>
      <c r="E174" s="15"/>
      <c r="F174" s="20"/>
    </row>
    <row r="175" spans="1:7">
      <c r="A175" s="14"/>
      <c r="B175" s="37"/>
      <c r="C175" s="49"/>
      <c r="D175" s="49"/>
      <c r="E175" s="15"/>
      <c r="F175" s="20"/>
    </row>
    <row r="176" spans="1:7">
      <c r="A176" s="14" t="s">
        <v>1</v>
      </c>
      <c r="B176" s="38" t="s">
        <v>3</v>
      </c>
      <c r="C176" s="6" t="s">
        <v>131</v>
      </c>
      <c r="D176" s="6" t="s">
        <v>109</v>
      </c>
      <c r="E176" s="39" t="s">
        <v>138</v>
      </c>
      <c r="F176" s="62" t="s">
        <v>27</v>
      </c>
      <c r="G176" s="7" t="s">
        <v>2</v>
      </c>
    </row>
    <row r="177" spans="1:7">
      <c r="A177" s="14"/>
      <c r="B177" s="37"/>
      <c r="C177" s="49"/>
      <c r="D177" s="49"/>
      <c r="E177" s="15"/>
      <c r="F177" s="20"/>
    </row>
    <row r="178" spans="1:7">
      <c r="A178" s="14">
        <v>4700</v>
      </c>
      <c r="B178" s="41" t="s">
        <v>85</v>
      </c>
      <c r="C178" s="50">
        <v>154630</v>
      </c>
      <c r="D178" s="50">
        <v>235616</v>
      </c>
      <c r="E178" s="52">
        <v>200000</v>
      </c>
      <c r="F178" s="73">
        <f t="shared" ref="F178:F179" si="23">C178/E178*100</f>
        <v>77.314999999999998</v>
      </c>
      <c r="G178" s="72">
        <f t="shared" ref="G178:G179" si="24">C178/D178</f>
        <v>0.65627970935759883</v>
      </c>
    </row>
    <row r="179" spans="1:7">
      <c r="A179" s="14"/>
      <c r="B179" s="51" t="s">
        <v>0</v>
      </c>
      <c r="C179" s="50">
        <v>154630</v>
      </c>
      <c r="D179" s="50">
        <v>235616</v>
      </c>
      <c r="E179" s="52">
        <v>200000</v>
      </c>
      <c r="F179" s="73">
        <f t="shared" si="23"/>
        <v>77.314999999999998</v>
      </c>
      <c r="G179" s="72">
        <f t="shared" si="24"/>
        <v>0.65627970935759883</v>
      </c>
    </row>
    <row r="180" spans="1:7">
      <c r="A180" s="14"/>
      <c r="B180" s="51"/>
      <c r="C180" s="50"/>
      <c r="D180" s="50"/>
      <c r="E180" s="52"/>
      <c r="F180" s="73"/>
      <c r="G180" s="72"/>
    </row>
    <row r="181" spans="1:7">
      <c r="A181" s="14"/>
      <c r="B181" s="16"/>
      <c r="C181" s="49"/>
      <c r="D181" s="49"/>
      <c r="E181" s="15"/>
      <c r="F181" s="20"/>
    </row>
    <row r="182" spans="1:7">
      <c r="A182" s="14"/>
      <c r="B182" s="37" t="s">
        <v>83</v>
      </c>
      <c r="C182" s="49"/>
      <c r="D182" s="49"/>
      <c r="E182" s="15"/>
      <c r="F182" s="20"/>
    </row>
    <row r="183" spans="1:7">
      <c r="A183" s="14"/>
      <c r="B183" s="37"/>
      <c r="C183" s="49"/>
      <c r="D183" s="49"/>
      <c r="E183" s="15"/>
      <c r="F183" s="20"/>
    </row>
    <row r="184" spans="1:7">
      <c r="A184" s="38" t="s">
        <v>1</v>
      </c>
      <c r="B184" s="38" t="s">
        <v>3</v>
      </c>
      <c r="C184" s="6" t="s">
        <v>131</v>
      </c>
      <c r="D184" s="6" t="s">
        <v>109</v>
      </c>
      <c r="E184" s="39" t="s">
        <v>138</v>
      </c>
      <c r="F184" s="20" t="s">
        <v>27</v>
      </c>
      <c r="G184" s="1" t="s">
        <v>2</v>
      </c>
    </row>
    <row r="185" spans="1:7">
      <c r="A185" s="38"/>
      <c r="B185" s="38"/>
      <c r="C185" s="38"/>
      <c r="D185" s="38"/>
      <c r="E185" s="39"/>
      <c r="F185" s="20"/>
    </row>
    <row r="186" spans="1:7">
      <c r="A186" s="40">
        <v>7010</v>
      </c>
      <c r="B186" s="41" t="s">
        <v>84</v>
      </c>
      <c r="C186" s="50">
        <v>32390</v>
      </c>
      <c r="D186" s="50">
        <v>42660</v>
      </c>
      <c r="E186" s="52">
        <v>50000</v>
      </c>
      <c r="F186" s="73">
        <f t="shared" ref="F186:F187" si="25">C186/E186*100</f>
        <v>64.78</v>
      </c>
      <c r="G186" s="72">
        <f t="shared" ref="G186:G187" si="26">C186/D186</f>
        <v>0.7592592592592593</v>
      </c>
    </row>
    <row r="187" spans="1:7">
      <c r="A187" s="14"/>
      <c r="B187" s="51" t="s">
        <v>0</v>
      </c>
      <c r="C187" s="50">
        <v>32390</v>
      </c>
      <c r="D187" s="50">
        <v>42660</v>
      </c>
      <c r="E187" s="52">
        <v>50000</v>
      </c>
      <c r="F187" s="73">
        <f t="shared" si="25"/>
        <v>64.78</v>
      </c>
      <c r="G187" s="72">
        <f t="shared" si="26"/>
        <v>0.7592592592592593</v>
      </c>
    </row>
    <row r="188" spans="1:7">
      <c r="A188" s="14"/>
      <c r="B188" s="37"/>
      <c r="C188" s="49"/>
      <c r="D188" s="49"/>
      <c r="E188" s="15"/>
      <c r="F188" s="20"/>
    </row>
    <row r="189" spans="1:7">
      <c r="A189" s="14"/>
      <c r="B189" s="37"/>
      <c r="C189" s="49"/>
      <c r="D189" s="49"/>
      <c r="E189" s="15"/>
      <c r="F189" s="20"/>
    </row>
    <row r="190" spans="1:7">
      <c r="A190" s="14"/>
      <c r="B190" s="37"/>
      <c r="C190" s="49"/>
      <c r="D190" s="49"/>
      <c r="E190" s="15"/>
      <c r="F190" s="20"/>
    </row>
    <row r="191" spans="1:7">
      <c r="A191" s="14"/>
      <c r="B191" s="37"/>
      <c r="C191" s="49"/>
      <c r="D191" s="49"/>
      <c r="E191" s="15"/>
      <c r="F191" s="20"/>
    </row>
    <row r="192" spans="1:7">
      <c r="A192" s="14"/>
      <c r="B192" s="37"/>
      <c r="C192" s="49"/>
      <c r="D192" s="49"/>
      <c r="E192" s="15"/>
      <c r="F192" s="20"/>
    </row>
    <row r="193" spans="1:10">
      <c r="A193" s="1"/>
      <c r="B193" s="31"/>
      <c r="C193" s="81"/>
      <c r="D193" s="81"/>
      <c r="E193" s="11"/>
      <c r="F193" s="20"/>
    </row>
    <row r="194" spans="1:10">
      <c r="A194" s="14"/>
      <c r="B194" s="37" t="s">
        <v>65</v>
      </c>
      <c r="C194" s="49"/>
      <c r="D194" s="49"/>
      <c r="E194" s="15"/>
      <c r="F194" s="20"/>
    </row>
    <row r="195" spans="1:10">
      <c r="A195" s="14"/>
      <c r="B195" s="37"/>
      <c r="C195" s="49"/>
      <c r="D195" s="49"/>
      <c r="E195" s="15"/>
      <c r="F195" s="20"/>
    </row>
    <row r="196" spans="1:10">
      <c r="A196" s="14"/>
      <c r="B196" s="37"/>
      <c r="C196" s="49"/>
      <c r="D196" s="49"/>
      <c r="E196" s="15"/>
      <c r="F196" s="20"/>
    </row>
    <row r="197" spans="1:10">
      <c r="A197" s="14"/>
      <c r="B197" s="37" t="s">
        <v>68</v>
      </c>
      <c r="C197" s="49"/>
      <c r="D197" s="49"/>
      <c r="E197" s="15"/>
      <c r="F197" s="20"/>
    </row>
    <row r="198" spans="1:10">
      <c r="A198" s="14"/>
      <c r="B198" s="37"/>
      <c r="C198" s="49"/>
      <c r="D198" s="49"/>
      <c r="E198" s="15"/>
      <c r="F198" s="20"/>
    </row>
    <row r="199" spans="1:10">
      <c r="A199" s="38" t="s">
        <v>1</v>
      </c>
      <c r="B199" s="38" t="s">
        <v>3</v>
      </c>
      <c r="C199" s="6" t="s">
        <v>131</v>
      </c>
      <c r="D199" s="6" t="s">
        <v>109</v>
      </c>
      <c r="E199" s="39"/>
      <c r="F199" s="28"/>
      <c r="G199" s="6" t="s">
        <v>2</v>
      </c>
    </row>
    <row r="200" spans="1:10">
      <c r="A200" s="40" t="s">
        <v>66</v>
      </c>
      <c r="B200" s="41" t="s">
        <v>67</v>
      </c>
      <c r="C200" s="50">
        <v>230362645</v>
      </c>
      <c r="D200" s="50">
        <v>250388378</v>
      </c>
      <c r="E200" s="15"/>
      <c r="F200" s="20"/>
      <c r="G200" s="72">
        <f t="shared" ref="G200:G224" si="27">C200/D200</f>
        <v>0.92002131584557811</v>
      </c>
    </row>
    <row r="201" spans="1:10">
      <c r="A201" s="40" t="s">
        <v>104</v>
      </c>
      <c r="B201" s="41" t="s">
        <v>119</v>
      </c>
      <c r="C201" s="78">
        <v>52826127</v>
      </c>
      <c r="D201" s="78">
        <v>55222366</v>
      </c>
      <c r="E201" s="15"/>
      <c r="F201" s="20"/>
      <c r="G201" s="72"/>
    </row>
    <row r="202" spans="1:10">
      <c r="A202" s="40">
        <v>100</v>
      </c>
      <c r="B202" s="41" t="s">
        <v>70</v>
      </c>
      <c r="C202" s="77">
        <v>712888</v>
      </c>
      <c r="D202" s="77">
        <v>4053015</v>
      </c>
      <c r="E202" s="15"/>
      <c r="F202" s="20"/>
      <c r="G202" s="72">
        <f t="shared" si="27"/>
        <v>0.17589078747549663</v>
      </c>
    </row>
    <row r="203" spans="1:10">
      <c r="A203" s="51">
        <v>120</v>
      </c>
      <c r="B203" s="41" t="s">
        <v>71</v>
      </c>
      <c r="C203" s="77">
        <v>50665858</v>
      </c>
      <c r="D203" s="77">
        <v>50220398</v>
      </c>
      <c r="E203" s="15"/>
      <c r="F203" s="20"/>
      <c r="G203" s="72">
        <f t="shared" si="27"/>
        <v>1.0088701009498173</v>
      </c>
    </row>
    <row r="204" spans="1:10">
      <c r="A204" s="51">
        <v>126</v>
      </c>
      <c r="B204" s="41" t="s">
        <v>120</v>
      </c>
      <c r="C204" s="77">
        <v>369921</v>
      </c>
      <c r="D204" s="77">
        <v>89762</v>
      </c>
      <c r="E204" s="15"/>
      <c r="F204" s="20"/>
      <c r="G204" s="72"/>
      <c r="J204" s="71"/>
    </row>
    <row r="205" spans="1:10">
      <c r="A205" s="51">
        <v>130</v>
      </c>
      <c r="B205" s="41" t="s">
        <v>72</v>
      </c>
      <c r="C205" s="77">
        <v>518342</v>
      </c>
      <c r="D205" s="77">
        <v>159730</v>
      </c>
      <c r="E205" s="15"/>
      <c r="F205" s="20"/>
      <c r="G205" s="72">
        <f t="shared" si="27"/>
        <v>3.2451136292493583</v>
      </c>
      <c r="J205" s="86"/>
    </row>
    <row r="206" spans="1:10">
      <c r="A206" s="51">
        <v>133</v>
      </c>
      <c r="B206" s="41" t="s">
        <v>107</v>
      </c>
      <c r="C206" s="77">
        <v>132808</v>
      </c>
      <c r="D206" s="77">
        <v>136150</v>
      </c>
      <c r="E206" s="15"/>
      <c r="F206" s="20"/>
      <c r="G206" s="72">
        <f t="shared" si="27"/>
        <v>0.97545354388542049</v>
      </c>
      <c r="J206" s="86"/>
    </row>
    <row r="207" spans="1:10">
      <c r="A207" s="51">
        <v>145</v>
      </c>
      <c r="B207" s="41" t="s">
        <v>73</v>
      </c>
      <c r="C207" s="77">
        <v>54400</v>
      </c>
      <c r="D207" s="77">
        <v>191400</v>
      </c>
      <c r="E207" s="15"/>
      <c r="F207" s="20"/>
      <c r="G207" s="72">
        <f t="shared" si="27"/>
        <v>0.28422152560083597</v>
      </c>
    </row>
    <row r="208" spans="1:10">
      <c r="A208" s="51">
        <v>160</v>
      </c>
      <c r="B208" s="41" t="s">
        <v>108</v>
      </c>
      <c r="C208" s="77">
        <v>371911</v>
      </c>
      <c r="D208" s="77">
        <v>371911</v>
      </c>
      <c r="E208" s="15"/>
      <c r="F208" s="20"/>
      <c r="G208" s="72">
        <f t="shared" si="27"/>
        <v>1</v>
      </c>
    </row>
    <row r="209" spans="1:7">
      <c r="A209" s="51"/>
      <c r="B209" s="41"/>
      <c r="C209" s="50"/>
      <c r="D209" s="50"/>
      <c r="E209" s="15"/>
      <c r="F209" s="20"/>
      <c r="G209" s="72"/>
    </row>
    <row r="210" spans="1:7">
      <c r="A210" s="14"/>
      <c r="B210" s="16"/>
      <c r="C210" s="49"/>
      <c r="D210" s="49"/>
      <c r="E210" s="15"/>
      <c r="F210" s="20"/>
      <c r="G210" s="72"/>
    </row>
    <row r="211" spans="1:7">
      <c r="A211" s="14"/>
      <c r="B211" s="37" t="s">
        <v>69</v>
      </c>
      <c r="C211" s="49"/>
      <c r="D211" s="49"/>
      <c r="E211" s="15"/>
      <c r="F211" s="20"/>
      <c r="G211" s="72"/>
    </row>
    <row r="212" spans="1:7">
      <c r="A212" s="14"/>
      <c r="B212" s="16"/>
      <c r="C212" s="49"/>
      <c r="D212" s="49"/>
      <c r="E212" s="15"/>
      <c r="F212" s="20"/>
      <c r="G212" s="72"/>
    </row>
    <row r="213" spans="1:7">
      <c r="A213" s="40"/>
      <c r="B213" s="41"/>
      <c r="C213" s="50"/>
      <c r="D213" s="50"/>
      <c r="E213" s="15"/>
      <c r="F213" s="20"/>
      <c r="G213" s="72"/>
    </row>
    <row r="214" spans="1:7">
      <c r="A214" s="40">
        <v>220</v>
      </c>
      <c r="B214" s="41" t="s">
        <v>75</v>
      </c>
      <c r="C214" s="50">
        <v>16933200</v>
      </c>
      <c r="D214" s="50">
        <v>10620506</v>
      </c>
      <c r="E214" s="15"/>
      <c r="F214" s="20"/>
      <c r="G214" s="72">
        <f t="shared" si="27"/>
        <v>1.5943873107364188</v>
      </c>
    </row>
    <row r="215" spans="1:7">
      <c r="A215" s="40">
        <v>225</v>
      </c>
      <c r="B215" s="41" t="s">
        <v>76</v>
      </c>
      <c r="C215" s="50">
        <v>1908099</v>
      </c>
      <c r="D215" s="50">
        <v>1726787</v>
      </c>
      <c r="E215" s="15"/>
      <c r="F215" s="20"/>
      <c r="G215" s="72">
        <f t="shared" si="27"/>
        <v>1.1049996322650102</v>
      </c>
    </row>
    <row r="216" spans="1:7">
      <c r="A216" s="40" t="s">
        <v>74</v>
      </c>
      <c r="B216" s="41" t="s">
        <v>77</v>
      </c>
      <c r="C216" s="50">
        <v>4254872</v>
      </c>
      <c r="D216" s="50">
        <v>4071161</v>
      </c>
      <c r="E216" s="15"/>
      <c r="F216" s="20"/>
      <c r="G216" s="72">
        <f t="shared" si="27"/>
        <v>1.0451249655810713</v>
      </c>
    </row>
    <row r="217" spans="1:7">
      <c r="A217" s="40">
        <v>254</v>
      </c>
      <c r="B217" s="41" t="s">
        <v>78</v>
      </c>
      <c r="C217" s="50">
        <v>24956910</v>
      </c>
      <c r="D217" s="50">
        <v>23483328</v>
      </c>
      <c r="E217" s="15"/>
      <c r="F217" s="20"/>
      <c r="G217" s="72">
        <f t="shared" si="27"/>
        <v>1.0627501349042181</v>
      </c>
    </row>
    <row r="218" spans="1:7">
      <c r="A218" s="40">
        <v>286</v>
      </c>
      <c r="B218" s="41" t="s">
        <v>79</v>
      </c>
      <c r="C218" s="50">
        <v>24415075</v>
      </c>
      <c r="D218" s="50">
        <v>28371895</v>
      </c>
      <c r="E218" s="15"/>
      <c r="F218" s="20"/>
      <c r="G218" s="72">
        <f t="shared" si="27"/>
        <v>0.86053733809461797</v>
      </c>
    </row>
    <row r="219" spans="1:7">
      <c r="A219" s="40">
        <v>294</v>
      </c>
      <c r="B219" s="41" t="s">
        <v>80</v>
      </c>
      <c r="C219" s="50">
        <v>163533037</v>
      </c>
      <c r="D219" s="50">
        <v>178555596</v>
      </c>
      <c r="E219" s="15"/>
      <c r="F219" s="20"/>
      <c r="G219" s="72">
        <f t="shared" si="27"/>
        <v>0.91586621009626601</v>
      </c>
    </row>
    <row r="220" spans="1:7">
      <c r="A220" s="40"/>
      <c r="B220" s="41"/>
      <c r="C220" s="50"/>
      <c r="D220" s="50"/>
      <c r="E220" s="15"/>
      <c r="F220" s="20"/>
      <c r="G220" s="72"/>
    </row>
    <row r="221" spans="1:7">
      <c r="A221" s="40">
        <v>310</v>
      </c>
      <c r="B221" s="41" t="s">
        <v>81</v>
      </c>
      <c r="C221" s="50">
        <v>3402235</v>
      </c>
      <c r="D221" s="50">
        <v>2287159</v>
      </c>
      <c r="E221" s="15"/>
      <c r="F221" s="20"/>
      <c r="G221" s="72">
        <f t="shared" si="27"/>
        <v>1.4875375957683747</v>
      </c>
    </row>
    <row r="222" spans="1:7">
      <c r="A222" s="40">
        <v>660</v>
      </c>
      <c r="B222" s="41" t="s">
        <v>82</v>
      </c>
      <c r="C222" s="50">
        <v>69520</v>
      </c>
      <c r="D222" s="50">
        <v>115340</v>
      </c>
      <c r="E222" s="15"/>
      <c r="F222" s="20"/>
      <c r="G222" s="72">
        <f t="shared" si="27"/>
        <v>0.60273972602739723</v>
      </c>
    </row>
    <row r="223" spans="1:7">
      <c r="A223" s="40"/>
      <c r="B223" s="41"/>
      <c r="C223" s="50"/>
      <c r="D223" s="50"/>
      <c r="E223" s="15"/>
      <c r="F223" s="20"/>
      <c r="G223" s="72"/>
    </row>
    <row r="224" spans="1:7">
      <c r="A224" s="25" t="s">
        <v>96</v>
      </c>
      <c r="B224" s="58" t="s">
        <v>97</v>
      </c>
      <c r="C224" s="59">
        <v>53262967</v>
      </c>
      <c r="D224" s="59">
        <v>63272385</v>
      </c>
      <c r="E224" s="11"/>
      <c r="F224" s="20"/>
      <c r="G224" s="72">
        <f t="shared" si="27"/>
        <v>0.84180431953055035</v>
      </c>
    </row>
    <row r="225" spans="1:7">
      <c r="A225" s="66"/>
      <c r="B225" s="67"/>
      <c r="C225" s="68"/>
      <c r="D225" s="69"/>
      <c r="E225" s="70"/>
      <c r="F225" s="71"/>
      <c r="G225" s="71"/>
    </row>
    <row r="226" spans="1:7">
      <c r="G226"/>
    </row>
    <row r="227" spans="1:7" s="83" customFormat="1">
      <c r="A227" s="83" t="s">
        <v>141</v>
      </c>
    </row>
    <row r="228" spans="1:7" s="83" customFormat="1" ht="15.75">
      <c r="A228" s="84" t="s">
        <v>142</v>
      </c>
      <c r="D228" s="85"/>
    </row>
    <row r="229" spans="1:7" s="83" customFormat="1">
      <c r="A229" s="83" t="s">
        <v>143</v>
      </c>
      <c r="D229" s="83" t="s">
        <v>144</v>
      </c>
    </row>
    <row r="230" spans="1:7" s="83" customFormat="1">
      <c r="A230" s="83" t="s">
        <v>145</v>
      </c>
    </row>
    <row r="231" spans="1:7" s="83" customFormat="1">
      <c r="A231" s="83" t="s">
        <v>146</v>
      </c>
    </row>
    <row r="232" spans="1:7" s="83" customFormat="1">
      <c r="A232" s="83" t="s">
        <v>147</v>
      </c>
    </row>
    <row r="233" spans="1:7" s="83" customFormat="1">
      <c r="A233" s="83" t="s">
        <v>148</v>
      </c>
    </row>
    <row r="234" spans="1:7" s="83" customFormat="1">
      <c r="A234" s="83" t="s">
        <v>149</v>
      </c>
    </row>
    <row r="235" spans="1:7" s="83" customFormat="1">
      <c r="A235" s="83" t="s">
        <v>150</v>
      </c>
    </row>
    <row r="236" spans="1:7">
      <c r="G236"/>
    </row>
    <row r="237" spans="1:7">
      <c r="G237"/>
    </row>
    <row r="238" spans="1:7">
      <c r="G238"/>
    </row>
    <row r="239" spans="1:7">
      <c r="A239" t="s">
        <v>121</v>
      </c>
      <c r="G239"/>
    </row>
    <row r="240" spans="1:7">
      <c r="A240" t="s">
        <v>122</v>
      </c>
      <c r="G240"/>
    </row>
    <row r="241" spans="4:7">
      <c r="G241"/>
    </row>
    <row r="242" spans="4:7">
      <c r="G242"/>
    </row>
    <row r="243" spans="4:7">
      <c r="D243" t="s">
        <v>123</v>
      </c>
      <c r="G243"/>
    </row>
    <row r="244" spans="4:7">
      <c r="D244" t="s">
        <v>124</v>
      </c>
      <c r="G244"/>
    </row>
    <row r="245" spans="4:7">
      <c r="D245" t="s">
        <v>125</v>
      </c>
      <c r="G245"/>
    </row>
    <row r="246" spans="4:7">
      <c r="G246"/>
    </row>
    <row r="247" spans="4:7">
      <c r="G247"/>
    </row>
    <row r="248" spans="4:7">
      <c r="G248"/>
    </row>
    <row r="249" spans="4:7">
      <c r="G249"/>
    </row>
    <row r="250" spans="4:7">
      <c r="G250"/>
    </row>
    <row r="251" spans="4:7">
      <c r="D251" s="74"/>
      <c r="G251"/>
    </row>
    <row r="252" spans="4:7">
      <c r="G252"/>
    </row>
    <row r="253" spans="4:7">
      <c r="G253"/>
    </row>
    <row r="254" spans="4:7">
      <c r="G254"/>
    </row>
    <row r="255" spans="4:7">
      <c r="G255"/>
    </row>
    <row r="256" spans="4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30"/>
  <sheetViews>
    <sheetView tabSelected="1" view="pageLayout" topLeftCell="A208" zoomScaleNormal="100" workbookViewId="0">
      <selection activeCell="E225" sqref="E225"/>
    </sheetView>
  </sheetViews>
  <sheetFormatPr defaultRowHeight="15"/>
  <cols>
    <col min="1" max="1" width="6.85546875" customWidth="1"/>
    <col min="2" max="2" width="36.85546875" customWidth="1"/>
    <col min="3" max="4" width="16.85546875" customWidth="1"/>
    <col min="5" max="5" width="14" customWidth="1"/>
    <col min="6" max="6" width="10.140625" customWidth="1"/>
    <col min="7" max="7" width="9.7109375" style="1" customWidth="1"/>
  </cols>
  <sheetData>
    <row r="1" spans="1:13">
      <c r="G1"/>
    </row>
    <row r="2" spans="1:13" ht="18.75">
      <c r="A2" s="88"/>
      <c r="B2" s="89" t="s">
        <v>140</v>
      </c>
      <c r="C2" s="89"/>
      <c r="D2" s="89"/>
      <c r="E2" s="89"/>
      <c r="F2" s="89"/>
      <c r="G2" s="82"/>
      <c r="H2" s="63"/>
      <c r="I2" s="63"/>
      <c r="J2" s="63"/>
      <c r="K2" s="79"/>
      <c r="L2" s="80"/>
      <c r="M2" s="80"/>
    </row>
    <row r="3" spans="1:13">
      <c r="G3"/>
    </row>
    <row r="4" spans="1:13" ht="15" customHeight="1">
      <c r="A4" s="18"/>
      <c r="B4" s="22"/>
      <c r="C4" s="18"/>
      <c r="D4" s="22"/>
      <c r="E4" s="22"/>
      <c r="F4" s="28"/>
      <c r="G4" s="6"/>
    </row>
    <row r="5" spans="1:13" ht="15" customHeight="1">
      <c r="A5" s="18"/>
      <c r="B5" s="33" t="s">
        <v>86</v>
      </c>
      <c r="C5" s="18"/>
      <c r="D5" s="22"/>
      <c r="E5" s="22"/>
      <c r="F5" s="28"/>
      <c r="G5" s="6"/>
    </row>
    <row r="6" spans="1:13" ht="15" customHeight="1">
      <c r="A6" s="18"/>
      <c r="B6" s="22"/>
      <c r="C6" s="18"/>
      <c r="D6" s="22"/>
      <c r="E6" s="22"/>
      <c r="F6" s="28"/>
      <c r="G6" s="6"/>
    </row>
    <row r="7" spans="1:13" ht="15" customHeight="1">
      <c r="A7" s="18"/>
      <c r="B7" s="33"/>
      <c r="C7" s="18"/>
      <c r="D7" s="22"/>
      <c r="E7" s="22"/>
      <c r="F7" s="28"/>
      <c r="G7" s="6"/>
    </row>
    <row r="8" spans="1:13" ht="15" customHeight="1">
      <c r="A8" s="1"/>
      <c r="B8" s="6" t="s">
        <v>3</v>
      </c>
      <c r="C8" s="6" t="s">
        <v>131</v>
      </c>
      <c r="D8" s="6" t="s">
        <v>109</v>
      </c>
      <c r="E8" s="39" t="s">
        <v>138</v>
      </c>
      <c r="F8" s="28" t="s">
        <v>27</v>
      </c>
      <c r="G8" s="6" t="s">
        <v>2</v>
      </c>
    </row>
    <row r="9" spans="1:13" ht="15" customHeight="1">
      <c r="A9" s="18"/>
      <c r="B9" s="22"/>
      <c r="C9" s="18"/>
      <c r="D9" s="18"/>
      <c r="E9" s="22"/>
      <c r="F9" s="28"/>
      <c r="G9" s="6"/>
    </row>
    <row r="10" spans="1:13">
      <c r="A10" s="1">
        <v>1</v>
      </c>
      <c r="B10" s="6" t="s">
        <v>5</v>
      </c>
      <c r="C10" s="48">
        <v>61661446</v>
      </c>
      <c r="D10" s="48">
        <v>55660277</v>
      </c>
      <c r="E10" s="76">
        <v>91815427</v>
      </c>
      <c r="F10" s="73">
        <f t="shared" ref="F10:F13" si="0">C10/E10*100</f>
        <v>67.158045237866176</v>
      </c>
      <c r="G10" s="90">
        <f>C10/D10</f>
        <v>1.1078178069433611</v>
      </c>
    </row>
    <row r="11" spans="1:13">
      <c r="A11" s="1"/>
      <c r="B11" s="6"/>
      <c r="C11" s="6"/>
      <c r="D11" s="6"/>
      <c r="E11" s="42"/>
      <c r="F11" s="20"/>
    </row>
    <row r="12" spans="1:13">
      <c r="A12" s="1" t="s">
        <v>36</v>
      </c>
      <c r="B12" s="25" t="s">
        <v>6</v>
      </c>
      <c r="C12" s="42">
        <v>47988901</v>
      </c>
      <c r="D12" s="42">
        <v>42479842</v>
      </c>
      <c r="E12" s="56">
        <v>67515427</v>
      </c>
      <c r="F12" s="73">
        <f t="shared" si="0"/>
        <v>71.078423306128244</v>
      </c>
      <c r="G12" s="90">
        <f t="shared" ref="G12:G13" si="1">C12/D12</f>
        <v>1.1296864286830446</v>
      </c>
    </row>
    <row r="13" spans="1:13">
      <c r="A13" s="1" t="s">
        <v>36</v>
      </c>
      <c r="B13" s="25" t="s">
        <v>7</v>
      </c>
      <c r="C13" s="42">
        <v>13672545</v>
      </c>
      <c r="D13" s="42">
        <v>13180435</v>
      </c>
      <c r="E13" s="56">
        <v>24300000</v>
      </c>
      <c r="F13" s="73">
        <f t="shared" si="0"/>
        <v>56.265617283950618</v>
      </c>
      <c r="G13" s="90">
        <f t="shared" si="1"/>
        <v>1.0373364005057497</v>
      </c>
    </row>
    <row r="14" spans="1:13">
      <c r="A14" s="1"/>
      <c r="B14" s="1"/>
      <c r="C14" s="42"/>
      <c r="D14" s="42"/>
      <c r="E14" s="8"/>
      <c r="F14" s="20"/>
    </row>
    <row r="15" spans="1:13">
      <c r="A15" s="1"/>
      <c r="B15" s="6" t="s">
        <v>3</v>
      </c>
      <c r="C15" s="6" t="s">
        <v>131</v>
      </c>
      <c r="D15" s="6" t="s">
        <v>109</v>
      </c>
      <c r="E15" s="39" t="s">
        <v>138</v>
      </c>
      <c r="F15" s="28" t="s">
        <v>27</v>
      </c>
      <c r="G15" s="6" t="s">
        <v>2</v>
      </c>
    </row>
    <row r="16" spans="1:13">
      <c r="A16" s="1"/>
      <c r="B16" s="6"/>
      <c r="C16" s="6"/>
      <c r="D16" s="6"/>
      <c r="E16" s="39"/>
      <c r="F16" s="28"/>
      <c r="G16" s="6"/>
    </row>
    <row r="17" spans="1:7">
      <c r="A17" s="1">
        <v>2</v>
      </c>
      <c r="B17" s="6" t="s">
        <v>38</v>
      </c>
      <c r="C17" s="48">
        <v>64280458</v>
      </c>
      <c r="D17" s="48">
        <v>57747689</v>
      </c>
      <c r="E17" s="39">
        <v>91657000</v>
      </c>
      <c r="F17" s="73">
        <f t="shared" ref="F17:F26" si="2">C17/E17*100</f>
        <v>70.131531688796272</v>
      </c>
      <c r="G17" s="90">
        <f t="shared" ref="G17:G28" si="3">C17/D17</f>
        <v>1.1131260681271591</v>
      </c>
    </row>
    <row r="18" spans="1:7">
      <c r="A18" s="1"/>
      <c r="B18" s="25"/>
      <c r="C18" s="1"/>
      <c r="D18" s="1"/>
      <c r="E18" s="8"/>
      <c r="F18" s="20"/>
      <c r="G18" s="90"/>
    </row>
    <row r="19" spans="1:7">
      <c r="A19" s="1" t="s">
        <v>36</v>
      </c>
      <c r="B19" s="25" t="s">
        <v>8</v>
      </c>
      <c r="C19" s="45">
        <v>15832055</v>
      </c>
      <c r="D19" s="45">
        <v>11714443</v>
      </c>
      <c r="E19" s="55">
        <v>25037000</v>
      </c>
      <c r="F19" s="73">
        <f t="shared" si="2"/>
        <v>63.234632743539564</v>
      </c>
      <c r="G19" s="90">
        <f t="shared" si="3"/>
        <v>1.3514987439010118</v>
      </c>
    </row>
    <row r="20" spans="1:7">
      <c r="A20" s="1" t="s">
        <v>36</v>
      </c>
      <c r="B20" s="25" t="s">
        <v>9</v>
      </c>
      <c r="C20" s="46">
        <v>2551223</v>
      </c>
      <c r="D20" s="46">
        <v>2441218</v>
      </c>
      <c r="E20" s="57">
        <v>3510000</v>
      </c>
      <c r="F20" s="73">
        <f t="shared" si="2"/>
        <v>72.684415954415954</v>
      </c>
      <c r="G20" s="90">
        <f t="shared" si="3"/>
        <v>1.045061522567833</v>
      </c>
    </row>
    <row r="21" spans="1:7">
      <c r="A21" s="1" t="s">
        <v>36</v>
      </c>
      <c r="B21" s="25" t="s">
        <v>106</v>
      </c>
      <c r="C21" s="44">
        <v>25335284</v>
      </c>
      <c r="D21" s="44">
        <v>23654790</v>
      </c>
      <c r="E21" s="56">
        <v>35500000</v>
      </c>
      <c r="F21" s="73">
        <f t="shared" si="2"/>
        <v>71.36699718309859</v>
      </c>
      <c r="G21" s="90">
        <f t="shared" si="3"/>
        <v>1.0710424400301166</v>
      </c>
    </row>
    <row r="22" spans="1:7">
      <c r="A22" s="1" t="s">
        <v>36</v>
      </c>
      <c r="B22" s="25" t="s">
        <v>10</v>
      </c>
      <c r="C22" s="42">
        <v>15714035</v>
      </c>
      <c r="D22" s="42">
        <v>14898588</v>
      </c>
      <c r="E22" s="56">
        <v>20600000</v>
      </c>
      <c r="F22" s="73">
        <f t="shared" si="2"/>
        <v>76.281723300970867</v>
      </c>
      <c r="G22" s="90">
        <f t="shared" si="3"/>
        <v>1.0547331733718659</v>
      </c>
    </row>
    <row r="23" spans="1:7">
      <c r="A23" s="1" t="s">
        <v>36</v>
      </c>
      <c r="B23" s="25" t="s">
        <v>11</v>
      </c>
      <c r="C23" s="42">
        <v>4613114</v>
      </c>
      <c r="D23" s="42">
        <v>4652022</v>
      </c>
      <c r="E23" s="56">
        <v>6660000</v>
      </c>
      <c r="F23" s="73">
        <f t="shared" si="2"/>
        <v>69.265975975975977</v>
      </c>
      <c r="G23" s="90">
        <f t="shared" si="3"/>
        <v>0.99163632502167876</v>
      </c>
    </row>
    <row r="24" spans="1:7">
      <c r="A24" s="1" t="s">
        <v>36</v>
      </c>
      <c r="B24" s="25" t="s">
        <v>12</v>
      </c>
      <c r="C24" s="42">
        <v>47727</v>
      </c>
      <c r="D24" s="42">
        <v>108352</v>
      </c>
      <c r="E24" s="56">
        <v>100000</v>
      </c>
      <c r="F24" s="73">
        <f t="shared" si="2"/>
        <v>47.727000000000004</v>
      </c>
      <c r="G24" s="90">
        <f t="shared" si="3"/>
        <v>0.44048102480803308</v>
      </c>
    </row>
    <row r="25" spans="1:7">
      <c r="A25" s="2" t="s">
        <v>36</v>
      </c>
      <c r="B25" s="25" t="s">
        <v>13</v>
      </c>
      <c r="C25" s="45">
        <v>154630</v>
      </c>
      <c r="D25" s="45">
        <v>235616</v>
      </c>
      <c r="E25" s="55">
        <v>200000</v>
      </c>
      <c r="F25" s="73">
        <f t="shared" si="2"/>
        <v>77.314999999999998</v>
      </c>
      <c r="G25" s="90">
        <f t="shared" si="3"/>
        <v>0.65627970935759883</v>
      </c>
    </row>
    <row r="26" spans="1:7">
      <c r="A26" s="2" t="s">
        <v>36</v>
      </c>
      <c r="B26" s="25" t="s">
        <v>45</v>
      </c>
      <c r="C26" s="45">
        <v>32390</v>
      </c>
      <c r="D26" s="45">
        <v>42660</v>
      </c>
      <c r="E26" s="55">
        <v>50000</v>
      </c>
      <c r="F26" s="73">
        <f t="shared" si="2"/>
        <v>64.78</v>
      </c>
      <c r="G26" s="90">
        <f t="shared" si="3"/>
        <v>0.7592592592592593</v>
      </c>
    </row>
    <row r="27" spans="1:7">
      <c r="A27" s="2"/>
      <c r="B27" s="26"/>
      <c r="C27" s="43"/>
      <c r="D27" s="43"/>
      <c r="E27" s="54"/>
      <c r="F27" s="20"/>
      <c r="G27" s="90"/>
    </row>
    <row r="28" spans="1:7">
      <c r="A28" s="1">
        <v>3</v>
      </c>
      <c r="B28" s="26" t="s">
        <v>14</v>
      </c>
      <c r="C28" s="43">
        <v>-2619012</v>
      </c>
      <c r="D28" s="43">
        <v>-2087412</v>
      </c>
      <c r="E28" s="56">
        <v>158427</v>
      </c>
      <c r="F28" s="73"/>
      <c r="G28" s="90">
        <f t="shared" si="3"/>
        <v>1.2546694183994342</v>
      </c>
    </row>
    <row r="29" spans="1:7">
      <c r="A29" s="1">
        <v>4</v>
      </c>
      <c r="B29" s="25" t="s">
        <v>15</v>
      </c>
      <c r="C29" s="1"/>
      <c r="D29" s="1"/>
      <c r="E29" s="8"/>
      <c r="F29" s="20"/>
    </row>
    <row r="30" spans="1:7">
      <c r="A30" s="1">
        <v>5</v>
      </c>
      <c r="B30" s="26" t="s">
        <v>16</v>
      </c>
      <c r="C30" s="1"/>
      <c r="D30" s="1"/>
      <c r="E30" s="8"/>
      <c r="F30" s="20"/>
    </row>
    <row r="31" spans="1:7">
      <c r="A31" s="1"/>
      <c r="B31" s="1"/>
      <c r="C31" s="1"/>
      <c r="D31" s="1"/>
      <c r="E31" s="8"/>
      <c r="F31" s="20"/>
    </row>
    <row r="32" spans="1:7">
      <c r="A32" s="3"/>
      <c r="B32" s="3"/>
      <c r="C32" s="3"/>
      <c r="D32" s="3"/>
      <c r="E32" s="10"/>
      <c r="F32" s="27"/>
    </row>
    <row r="33" spans="1:9">
      <c r="A33" s="3"/>
      <c r="B33" s="3"/>
      <c r="C33" s="3"/>
      <c r="D33" s="3"/>
      <c r="E33" s="10"/>
      <c r="F33" s="27"/>
    </row>
    <row r="34" spans="1:9" ht="18.75">
      <c r="A34" s="3"/>
      <c r="B34" s="32" t="s">
        <v>4</v>
      </c>
      <c r="C34" s="1"/>
      <c r="D34" s="1"/>
      <c r="E34" s="10"/>
      <c r="F34" s="27"/>
    </row>
    <row r="35" spans="1:9">
      <c r="A35" s="3"/>
      <c r="B35" s="3"/>
      <c r="C35" s="3"/>
      <c r="D35" s="3"/>
      <c r="E35" s="10"/>
    </row>
    <row r="36" spans="1:9">
      <c r="A36" s="3"/>
      <c r="B36" s="6" t="s">
        <v>5</v>
      </c>
      <c r="C36" s="1"/>
      <c r="D36" s="1"/>
      <c r="E36" s="10"/>
      <c r="F36" s="27"/>
    </row>
    <row r="37" spans="1:9">
      <c r="A37" s="3"/>
      <c r="B37" s="6"/>
      <c r="C37" s="1"/>
      <c r="D37" s="1"/>
      <c r="E37" s="10"/>
      <c r="F37" s="20"/>
    </row>
    <row r="38" spans="1:9">
      <c r="A38" s="3"/>
      <c r="B38" s="1"/>
      <c r="C38" s="1"/>
      <c r="D38" s="1"/>
      <c r="E38" s="10"/>
      <c r="F38" s="20"/>
    </row>
    <row r="39" spans="1:9">
      <c r="A39" s="1" t="s">
        <v>1</v>
      </c>
      <c r="B39" s="6" t="s">
        <v>3</v>
      </c>
      <c r="C39" s="6" t="s">
        <v>131</v>
      </c>
      <c r="D39" s="6" t="s">
        <v>109</v>
      </c>
      <c r="E39" s="39" t="s">
        <v>138</v>
      </c>
      <c r="F39" s="28" t="s">
        <v>27</v>
      </c>
      <c r="G39" s="6" t="s">
        <v>2</v>
      </c>
    </row>
    <row r="40" spans="1:9">
      <c r="A40" s="1"/>
      <c r="B40" s="2"/>
      <c r="C40" s="2"/>
      <c r="D40" s="2"/>
      <c r="E40" s="9"/>
      <c r="F40" s="20"/>
    </row>
    <row r="41" spans="1:9">
      <c r="A41" s="25">
        <v>7410</v>
      </c>
      <c r="B41" s="25" t="s">
        <v>90</v>
      </c>
      <c r="C41" s="45"/>
      <c r="D41" s="45"/>
      <c r="E41" s="54"/>
      <c r="F41" s="20"/>
      <c r="G41" s="90"/>
    </row>
    <row r="42" spans="1:9">
      <c r="A42" s="25">
        <v>7411</v>
      </c>
      <c r="B42" s="25" t="s">
        <v>17</v>
      </c>
      <c r="C42" s="45">
        <v>27871449</v>
      </c>
      <c r="D42" s="45">
        <v>24346177</v>
      </c>
      <c r="E42" s="55">
        <v>38724420</v>
      </c>
      <c r="F42" s="73">
        <f t="shared" ref="F42:F54" si="4">C42/E42*100</f>
        <v>71.97383201607667</v>
      </c>
      <c r="G42" s="90">
        <f t="shared" ref="G42:G54" si="5">C42/D42</f>
        <v>1.1447977643471499</v>
      </c>
      <c r="I42" s="5"/>
    </row>
    <row r="43" spans="1:9">
      <c r="A43" s="25">
        <v>74114</v>
      </c>
      <c r="B43" s="25" t="s">
        <v>99</v>
      </c>
      <c r="C43" s="45"/>
      <c r="D43" s="45">
        <v>1500</v>
      </c>
      <c r="E43" s="55"/>
      <c r="F43" s="73"/>
      <c r="G43" s="90">
        <f t="shared" si="5"/>
        <v>0</v>
      </c>
      <c r="I43" s="5"/>
    </row>
    <row r="44" spans="1:9">
      <c r="A44" s="25">
        <v>7412</v>
      </c>
      <c r="B44" s="25" t="s">
        <v>26</v>
      </c>
      <c r="C44" s="45">
        <v>2055705</v>
      </c>
      <c r="D44" s="45">
        <v>1876188</v>
      </c>
      <c r="E44" s="55">
        <v>2702780</v>
      </c>
      <c r="F44" s="73">
        <f t="shared" si="4"/>
        <v>76.058909715182139</v>
      </c>
      <c r="G44" s="90">
        <f t="shared" si="5"/>
        <v>1.0956817760267095</v>
      </c>
    </row>
    <row r="45" spans="1:9">
      <c r="A45" s="25">
        <v>74112</v>
      </c>
      <c r="B45" s="25" t="s">
        <v>18</v>
      </c>
      <c r="C45" s="45">
        <v>1976346</v>
      </c>
      <c r="D45" s="45">
        <v>767289</v>
      </c>
      <c r="E45" s="55">
        <v>2308827</v>
      </c>
      <c r="F45" s="73">
        <f t="shared" si="4"/>
        <v>85.599570691091188</v>
      </c>
      <c r="G45" s="90">
        <f t="shared" si="5"/>
        <v>2.5757517701934995</v>
      </c>
    </row>
    <row r="46" spans="1:9">
      <c r="A46" s="25">
        <v>7413</v>
      </c>
      <c r="B46" s="25" t="s">
        <v>19</v>
      </c>
      <c r="C46" s="45">
        <v>1475524</v>
      </c>
      <c r="D46" s="45">
        <v>1299338</v>
      </c>
      <c r="E46" s="55">
        <v>2180000</v>
      </c>
      <c r="F46" s="73">
        <f t="shared" si="4"/>
        <v>67.6845871559633</v>
      </c>
      <c r="G46" s="90">
        <f t="shared" si="5"/>
        <v>1.1355967423410998</v>
      </c>
    </row>
    <row r="47" spans="1:9">
      <c r="A47" s="25">
        <v>7414</v>
      </c>
      <c r="B47" s="25" t="s">
        <v>20</v>
      </c>
      <c r="C47" s="45">
        <v>9970822</v>
      </c>
      <c r="D47" s="45">
        <v>9758573</v>
      </c>
      <c r="E47" s="55">
        <v>11839400</v>
      </c>
      <c r="F47" s="73">
        <f t="shared" si="4"/>
        <v>84.217291416794765</v>
      </c>
      <c r="G47" s="90">
        <f t="shared" si="5"/>
        <v>1.0217500038171565</v>
      </c>
    </row>
    <row r="48" spans="1:9">
      <c r="A48" s="25">
        <v>7415</v>
      </c>
      <c r="B48" s="25" t="s">
        <v>21</v>
      </c>
      <c r="C48" s="42">
        <v>659021</v>
      </c>
      <c r="D48" s="42">
        <v>564567</v>
      </c>
      <c r="E48" s="55">
        <v>4060000</v>
      </c>
      <c r="F48" s="73">
        <f t="shared" si="4"/>
        <v>16.23204433497537</v>
      </c>
      <c r="G48" s="90">
        <f t="shared" si="5"/>
        <v>1.1673034378559144</v>
      </c>
    </row>
    <row r="49" spans="1:7">
      <c r="A49" s="25">
        <v>7416</v>
      </c>
      <c r="B49" s="25" t="s">
        <v>22</v>
      </c>
      <c r="C49" s="45">
        <v>2968206</v>
      </c>
      <c r="D49" s="45">
        <v>2809290</v>
      </c>
      <c r="E49" s="55">
        <v>4200000</v>
      </c>
      <c r="F49" s="73">
        <f t="shared" si="4"/>
        <v>70.67157142857144</v>
      </c>
      <c r="G49" s="90">
        <f t="shared" si="5"/>
        <v>1.056568029644501</v>
      </c>
    </row>
    <row r="50" spans="1:7">
      <c r="A50" s="25">
        <v>7417</v>
      </c>
      <c r="B50" s="25" t="s">
        <v>23</v>
      </c>
      <c r="C50" s="42">
        <v>894451</v>
      </c>
      <c r="D50" s="42">
        <v>916405</v>
      </c>
      <c r="E50" s="55">
        <v>1500000</v>
      </c>
      <c r="F50" s="73">
        <f t="shared" si="4"/>
        <v>59.630066666666671</v>
      </c>
      <c r="G50" s="90">
        <f t="shared" si="5"/>
        <v>0.97604334328162767</v>
      </c>
    </row>
    <row r="51" spans="1:7">
      <c r="A51" s="25">
        <v>7418</v>
      </c>
      <c r="B51" s="25" t="s">
        <v>24</v>
      </c>
      <c r="C51" s="42">
        <v>34554</v>
      </c>
      <c r="D51" s="42">
        <v>27736</v>
      </c>
      <c r="E51" s="55"/>
      <c r="F51" s="73"/>
      <c r="G51" s="90">
        <f t="shared" si="5"/>
        <v>1.2458177098355927</v>
      </c>
    </row>
    <row r="52" spans="1:7">
      <c r="A52" s="25">
        <v>7471</v>
      </c>
      <c r="B52" s="25" t="s">
        <v>25</v>
      </c>
      <c r="C52" s="42"/>
      <c r="D52" s="42">
        <v>22881</v>
      </c>
      <c r="E52" s="55"/>
      <c r="F52" s="73"/>
      <c r="G52" s="90">
        <f t="shared" si="5"/>
        <v>0</v>
      </c>
    </row>
    <row r="53" spans="1:7">
      <c r="A53" s="25">
        <v>7491</v>
      </c>
      <c r="B53" s="25" t="s">
        <v>103</v>
      </c>
      <c r="C53" s="42">
        <v>82823</v>
      </c>
      <c r="D53" s="42">
        <v>89898</v>
      </c>
      <c r="E53" s="55"/>
      <c r="F53" s="73"/>
      <c r="G53" s="90">
        <f t="shared" si="5"/>
        <v>0.921299695210127</v>
      </c>
    </row>
    <row r="54" spans="1:7">
      <c r="A54" s="1"/>
      <c r="B54" s="24" t="s">
        <v>0</v>
      </c>
      <c r="C54" s="42">
        <f>SUM(C41:C53)</f>
        <v>47988901</v>
      </c>
      <c r="D54" s="42">
        <f>SUM(D41:D53)</f>
        <v>42479842</v>
      </c>
      <c r="E54" s="55">
        <f>SUM(E41:E53)</f>
        <v>67515427</v>
      </c>
      <c r="F54" s="73">
        <f t="shared" si="4"/>
        <v>71.078423306128244</v>
      </c>
      <c r="G54" s="90">
        <f t="shared" si="5"/>
        <v>1.1296864286830446</v>
      </c>
    </row>
    <row r="55" spans="1:7">
      <c r="A55" s="1"/>
      <c r="B55" s="1"/>
      <c r="C55" s="1"/>
      <c r="D55" s="1"/>
      <c r="E55" s="9"/>
      <c r="F55" s="20"/>
      <c r="G55" s="64"/>
    </row>
    <row r="56" spans="1:7">
      <c r="A56" s="1"/>
      <c r="B56" s="6" t="s">
        <v>7</v>
      </c>
      <c r="C56" s="1"/>
      <c r="D56" s="1"/>
      <c r="E56" s="1"/>
      <c r="F56" s="20"/>
    </row>
    <row r="57" spans="1:7">
      <c r="A57" s="1"/>
      <c r="B57" s="6"/>
      <c r="C57" s="1"/>
      <c r="D57" s="1"/>
      <c r="E57" s="1"/>
      <c r="F57" s="20"/>
    </row>
    <row r="58" spans="1:7">
      <c r="A58" s="1" t="s">
        <v>1</v>
      </c>
      <c r="B58" s="6" t="s">
        <v>3</v>
      </c>
      <c r="C58" s="6" t="s">
        <v>131</v>
      </c>
      <c r="D58" s="6" t="s">
        <v>109</v>
      </c>
      <c r="E58" s="39" t="s">
        <v>138</v>
      </c>
      <c r="F58" s="28" t="s">
        <v>27</v>
      </c>
      <c r="G58" s="6" t="s">
        <v>2</v>
      </c>
    </row>
    <row r="59" spans="1:7">
      <c r="A59" s="1"/>
      <c r="B59" s="7"/>
      <c r="C59" s="7"/>
      <c r="D59" s="7"/>
      <c r="E59" s="1"/>
      <c r="F59" s="20"/>
      <c r="G59" s="90"/>
    </row>
    <row r="60" spans="1:7">
      <c r="A60" s="25">
        <v>7610</v>
      </c>
      <c r="B60" s="25" t="s">
        <v>28</v>
      </c>
      <c r="C60" s="42">
        <v>181938</v>
      </c>
      <c r="D60" s="42">
        <v>242253</v>
      </c>
      <c r="E60" s="45">
        <v>700000</v>
      </c>
      <c r="F60" s="73">
        <f t="shared" ref="F60:F68" si="6">C60/E60*100</f>
        <v>25.991142857142858</v>
      </c>
      <c r="G60" s="90">
        <f t="shared" ref="G60:G68" si="7">C60/D60</f>
        <v>0.75102475511139177</v>
      </c>
    </row>
    <row r="61" spans="1:7">
      <c r="A61" s="25">
        <v>7630</v>
      </c>
      <c r="B61" s="25" t="s">
        <v>29</v>
      </c>
      <c r="C61" s="45"/>
      <c r="D61" s="45"/>
      <c r="E61" s="45">
        <v>1000000</v>
      </c>
      <c r="F61" s="73"/>
      <c r="G61" s="90"/>
    </row>
    <row r="62" spans="1:7" ht="20.25" customHeight="1">
      <c r="A62" s="25">
        <v>7650</v>
      </c>
      <c r="B62" s="25" t="s">
        <v>30</v>
      </c>
      <c r="C62" s="43"/>
      <c r="D62" s="43"/>
      <c r="E62" s="45">
        <v>600000</v>
      </c>
      <c r="F62" s="73"/>
      <c r="G62" s="90"/>
    </row>
    <row r="63" spans="1:7" ht="20.25" customHeight="1">
      <c r="A63" s="25">
        <v>7660</v>
      </c>
      <c r="B63" s="25" t="s">
        <v>31</v>
      </c>
      <c r="C63" s="42">
        <v>234309</v>
      </c>
      <c r="D63" s="42">
        <v>683027</v>
      </c>
      <c r="E63" s="45">
        <v>1000000</v>
      </c>
      <c r="F63" s="73">
        <f t="shared" si="6"/>
        <v>23.430899999999998</v>
      </c>
      <c r="G63" s="90">
        <f t="shared" si="7"/>
        <v>0.34304500407743765</v>
      </c>
    </row>
    <row r="64" spans="1:7" ht="20.25" customHeight="1">
      <c r="A64" s="25">
        <v>7790</v>
      </c>
      <c r="B64" s="25" t="s">
        <v>33</v>
      </c>
      <c r="C64" s="42">
        <v>86934</v>
      </c>
      <c r="D64" s="42">
        <v>137266</v>
      </c>
      <c r="E64" s="45">
        <v>700000</v>
      </c>
      <c r="F64" s="73">
        <f t="shared" si="6"/>
        <v>12.419142857142857</v>
      </c>
      <c r="G64" s="90">
        <f t="shared" si="7"/>
        <v>0.63332507685807116</v>
      </c>
    </row>
    <row r="65" spans="1:7" ht="20.25" customHeight="1">
      <c r="A65" s="25">
        <v>7690</v>
      </c>
      <c r="B65" s="25" t="s">
        <v>32</v>
      </c>
      <c r="C65" s="42">
        <v>12824419</v>
      </c>
      <c r="D65" s="45">
        <v>11702133</v>
      </c>
      <c r="E65" s="45">
        <v>19000000</v>
      </c>
      <c r="F65" s="73">
        <f t="shared" si="6"/>
        <v>67.496942105263159</v>
      </c>
      <c r="G65" s="90">
        <f t="shared" si="7"/>
        <v>1.0959043962327211</v>
      </c>
    </row>
    <row r="66" spans="1:7" ht="20.25" customHeight="1">
      <c r="A66" s="25">
        <v>7691</v>
      </c>
      <c r="B66" s="25" t="s">
        <v>53</v>
      </c>
      <c r="C66" s="42">
        <v>344945</v>
      </c>
      <c r="D66" s="45">
        <v>415756</v>
      </c>
      <c r="E66" s="45"/>
      <c r="F66" s="73"/>
      <c r="G66" s="90">
        <f t="shared" si="7"/>
        <v>0.82968135156197387</v>
      </c>
    </row>
    <row r="67" spans="1:7" ht="20.25" customHeight="1">
      <c r="A67" s="25"/>
      <c r="B67" s="25" t="s">
        <v>126</v>
      </c>
      <c r="C67" s="45"/>
      <c r="D67" s="45"/>
      <c r="E67" s="45">
        <v>1300000</v>
      </c>
      <c r="F67" s="73"/>
      <c r="G67" s="90"/>
    </row>
    <row r="68" spans="1:7">
      <c r="A68" s="1"/>
      <c r="B68" s="1" t="s">
        <v>0</v>
      </c>
      <c r="C68" s="45">
        <f>SUM(C60:C67)</f>
        <v>13672545</v>
      </c>
      <c r="D68" s="45">
        <f>SUM(D60:D66)</f>
        <v>13180435</v>
      </c>
      <c r="E68" s="45">
        <f>SUM(E59:E67)</f>
        <v>24300000</v>
      </c>
      <c r="F68" s="73">
        <f t="shared" si="6"/>
        <v>56.265617283950618</v>
      </c>
      <c r="G68" s="90">
        <f t="shared" si="7"/>
        <v>1.0373364005057497</v>
      </c>
    </row>
    <row r="69" spans="1:7">
      <c r="A69" s="1"/>
      <c r="B69" s="3"/>
      <c r="C69" s="45"/>
      <c r="D69" s="45"/>
      <c r="E69" s="13"/>
      <c r="F69" s="20"/>
    </row>
    <row r="70" spans="1:7" ht="18.75">
      <c r="A70" s="2"/>
      <c r="B70" s="32" t="s">
        <v>34</v>
      </c>
      <c r="C70" s="1"/>
      <c r="D70" s="1"/>
      <c r="E70" s="13"/>
      <c r="F70" s="20"/>
    </row>
    <row r="71" spans="1:7">
      <c r="A71" s="1"/>
      <c r="B71" s="3"/>
      <c r="C71" s="3"/>
      <c r="D71" s="3"/>
      <c r="E71" s="12"/>
      <c r="F71" s="20"/>
    </row>
    <row r="72" spans="1:7">
      <c r="A72" s="1"/>
      <c r="B72" s="3"/>
      <c r="C72" s="3"/>
      <c r="D72" s="3"/>
      <c r="E72" s="12"/>
      <c r="F72" s="20"/>
    </row>
    <row r="73" spans="1:7">
      <c r="A73" s="30"/>
      <c r="B73" s="31" t="s">
        <v>35</v>
      </c>
      <c r="C73" s="29"/>
      <c r="D73" s="29"/>
      <c r="E73" s="13"/>
      <c r="F73" s="20"/>
    </row>
    <row r="74" spans="1:7">
      <c r="A74" s="4"/>
      <c r="B74" s="3"/>
      <c r="C74" s="3"/>
      <c r="D74" s="3"/>
      <c r="E74" s="13"/>
      <c r="F74" s="20"/>
    </row>
    <row r="75" spans="1:7">
      <c r="A75" s="4"/>
      <c r="B75" s="6" t="s">
        <v>37</v>
      </c>
      <c r="C75" s="3"/>
      <c r="D75" s="3"/>
      <c r="E75" s="13"/>
      <c r="F75" s="20"/>
    </row>
    <row r="76" spans="1:7">
      <c r="A76" s="4"/>
      <c r="B76" s="6"/>
      <c r="C76" s="3"/>
      <c r="D76" s="3"/>
      <c r="E76" s="13"/>
      <c r="F76" s="20"/>
    </row>
    <row r="77" spans="1:7">
      <c r="A77" s="36" t="s">
        <v>1</v>
      </c>
      <c r="B77" s="6" t="s">
        <v>3</v>
      </c>
      <c r="C77" s="6" t="s">
        <v>131</v>
      </c>
      <c r="D77" s="6" t="s">
        <v>109</v>
      </c>
      <c r="E77" s="39" t="s">
        <v>138</v>
      </c>
      <c r="F77" s="28" t="s">
        <v>27</v>
      </c>
      <c r="G77" s="6" t="s">
        <v>2</v>
      </c>
    </row>
    <row r="78" spans="1:7">
      <c r="A78" s="36"/>
      <c r="B78" s="6"/>
      <c r="C78" s="47"/>
      <c r="D78" s="47"/>
      <c r="E78" s="35"/>
      <c r="F78" s="28"/>
      <c r="G78" s="6"/>
    </row>
    <row r="79" spans="1:7">
      <c r="A79" s="34">
        <v>4000</v>
      </c>
      <c r="B79" s="25" t="s">
        <v>37</v>
      </c>
      <c r="C79" s="45">
        <v>1362617</v>
      </c>
      <c r="D79" s="45">
        <v>2060693</v>
      </c>
      <c r="E79" s="45">
        <v>5900000</v>
      </c>
      <c r="F79" s="73">
        <f t="shared" ref="F79:F88" si="8">C79/E79*100</f>
        <v>23.095203389830509</v>
      </c>
      <c r="G79" s="90">
        <f t="shared" ref="G79:G88" si="9">C79/D79</f>
        <v>0.66124211612307127</v>
      </c>
    </row>
    <row r="80" spans="1:7">
      <c r="A80" s="25">
        <v>4000</v>
      </c>
      <c r="B80" s="25" t="s">
        <v>39</v>
      </c>
      <c r="C80" s="42">
        <v>895501</v>
      </c>
      <c r="D80" s="42">
        <v>592119</v>
      </c>
      <c r="E80" s="42">
        <v>1100000</v>
      </c>
      <c r="F80" s="73">
        <f t="shared" si="8"/>
        <v>81.409181818181821</v>
      </c>
      <c r="G80" s="90">
        <f t="shared" si="9"/>
        <v>1.512366601983723</v>
      </c>
    </row>
    <row r="81" spans="1:7">
      <c r="A81" s="25">
        <v>4000</v>
      </c>
      <c r="B81" s="25" t="s">
        <v>110</v>
      </c>
      <c r="C81" s="42"/>
      <c r="D81" s="42">
        <v>551100</v>
      </c>
      <c r="E81" s="42"/>
      <c r="F81" s="73"/>
      <c r="G81" s="90">
        <f t="shared" si="9"/>
        <v>0</v>
      </c>
    </row>
    <row r="82" spans="1:7">
      <c r="A82" s="25">
        <v>40001</v>
      </c>
      <c r="B82" s="25" t="s">
        <v>40</v>
      </c>
      <c r="C82" s="42">
        <v>5752367</v>
      </c>
      <c r="D82" s="42">
        <v>5635273</v>
      </c>
      <c r="E82" s="42">
        <v>8187000</v>
      </c>
      <c r="F82" s="73">
        <f t="shared" si="8"/>
        <v>70.262208379137661</v>
      </c>
      <c r="G82" s="90">
        <f t="shared" si="9"/>
        <v>1.020778762626052</v>
      </c>
    </row>
    <row r="83" spans="1:7">
      <c r="A83" s="25">
        <v>40103</v>
      </c>
      <c r="B83" s="25" t="s">
        <v>41</v>
      </c>
      <c r="C83" s="45">
        <v>122670</v>
      </c>
      <c r="D83" s="45">
        <v>77042</v>
      </c>
      <c r="E83" s="45">
        <v>100000</v>
      </c>
      <c r="F83" s="73">
        <f t="shared" si="8"/>
        <v>122.66999999999999</v>
      </c>
      <c r="G83" s="90">
        <f t="shared" si="9"/>
        <v>1.5922483839983386</v>
      </c>
    </row>
    <row r="84" spans="1:7">
      <c r="A84" s="25">
        <v>40107</v>
      </c>
      <c r="B84" s="25" t="s">
        <v>105</v>
      </c>
      <c r="C84" s="45">
        <v>393646</v>
      </c>
      <c r="D84" s="45">
        <v>109859</v>
      </c>
      <c r="E84" s="45">
        <v>400000</v>
      </c>
      <c r="F84" s="73">
        <f t="shared" si="8"/>
        <v>98.41149999999999</v>
      </c>
      <c r="G84" s="90">
        <f t="shared" si="9"/>
        <v>3.5831930019388487</v>
      </c>
    </row>
    <row r="85" spans="1:7">
      <c r="A85" s="25">
        <v>4020</v>
      </c>
      <c r="B85" s="25" t="s">
        <v>42</v>
      </c>
      <c r="C85" s="45">
        <v>5519763</v>
      </c>
      <c r="D85" s="45">
        <v>1509865</v>
      </c>
      <c r="E85" s="45">
        <v>6500000</v>
      </c>
      <c r="F85" s="73">
        <f t="shared" si="8"/>
        <v>84.919430769230758</v>
      </c>
      <c r="G85" s="90">
        <f t="shared" si="9"/>
        <v>3.6557990283899553</v>
      </c>
    </row>
    <row r="86" spans="1:7">
      <c r="A86" s="25">
        <v>4021</v>
      </c>
      <c r="B86" s="25" t="s">
        <v>43</v>
      </c>
      <c r="C86" s="42">
        <v>1743770</v>
      </c>
      <c r="D86" s="42">
        <v>1158465</v>
      </c>
      <c r="E86" s="45">
        <v>2800000</v>
      </c>
      <c r="F86" s="73">
        <f t="shared" si="8"/>
        <v>62.277499999999996</v>
      </c>
      <c r="G86" s="90">
        <f t="shared" si="9"/>
        <v>1.5052418502069549</v>
      </c>
    </row>
    <row r="87" spans="1:7">
      <c r="A87" s="25">
        <v>4080</v>
      </c>
      <c r="B87" s="25" t="s">
        <v>44</v>
      </c>
      <c r="C87" s="42">
        <v>41721</v>
      </c>
      <c r="D87" s="42">
        <v>20027</v>
      </c>
      <c r="E87" s="42">
        <v>50000</v>
      </c>
      <c r="F87" s="73">
        <f t="shared" si="8"/>
        <v>83.442000000000007</v>
      </c>
      <c r="G87" s="90">
        <f t="shared" si="9"/>
        <v>2.0832376292005792</v>
      </c>
    </row>
    <row r="88" spans="1:7">
      <c r="A88" s="1"/>
      <c r="B88" s="24" t="s">
        <v>0</v>
      </c>
      <c r="C88" s="42">
        <f>SUM(C78:C87)</f>
        <v>15832055</v>
      </c>
      <c r="D88" s="42">
        <f>SUM(D79:D87)</f>
        <v>11714443</v>
      </c>
      <c r="E88" s="42">
        <f>SUM(E79:E87)</f>
        <v>25037000</v>
      </c>
      <c r="F88" s="73">
        <f t="shared" si="8"/>
        <v>63.234632743539564</v>
      </c>
      <c r="G88" s="90">
        <f t="shared" si="9"/>
        <v>1.3514987439010118</v>
      </c>
    </row>
    <row r="89" spans="1:7">
      <c r="A89" s="1"/>
      <c r="B89" s="1"/>
      <c r="C89" s="42"/>
      <c r="D89" s="42"/>
      <c r="E89" s="42"/>
      <c r="F89" s="73"/>
    </row>
    <row r="90" spans="1:7">
      <c r="A90" s="1"/>
      <c r="B90" s="2" t="s">
        <v>46</v>
      </c>
      <c r="C90" s="43"/>
      <c r="D90" s="43"/>
      <c r="E90" s="11"/>
      <c r="F90" s="20"/>
    </row>
    <row r="91" spans="1:7">
      <c r="A91" s="1"/>
      <c r="B91" s="2"/>
      <c r="C91" s="43"/>
      <c r="D91" s="43"/>
      <c r="E91" s="11"/>
      <c r="F91" s="20"/>
    </row>
    <row r="92" spans="1:7">
      <c r="A92" s="1"/>
      <c r="B92" s="2"/>
      <c r="C92" s="43"/>
      <c r="D92" s="43"/>
      <c r="E92" s="11"/>
      <c r="F92" s="20"/>
    </row>
    <row r="93" spans="1:7">
      <c r="A93" s="6" t="s">
        <v>1</v>
      </c>
      <c r="B93" s="6" t="s">
        <v>3</v>
      </c>
      <c r="C93" s="6" t="s">
        <v>131</v>
      </c>
      <c r="D93" s="6" t="s">
        <v>109</v>
      </c>
      <c r="E93" s="39" t="s">
        <v>138</v>
      </c>
      <c r="F93" s="28" t="s">
        <v>27</v>
      </c>
      <c r="G93" s="6" t="s">
        <v>2</v>
      </c>
    </row>
    <row r="94" spans="1:7">
      <c r="A94" s="6"/>
      <c r="B94" s="6"/>
      <c r="C94" s="6"/>
      <c r="D94" s="6"/>
      <c r="E94" s="35"/>
      <c r="F94" s="28"/>
      <c r="G94" s="6"/>
    </row>
    <row r="95" spans="1:7">
      <c r="A95" s="25">
        <v>4110</v>
      </c>
      <c r="B95" s="25" t="s">
        <v>98</v>
      </c>
      <c r="C95" s="42">
        <v>286789</v>
      </c>
      <c r="D95" s="42">
        <v>261964</v>
      </c>
      <c r="E95" s="45">
        <v>400000</v>
      </c>
      <c r="F95" s="73">
        <f t="shared" ref="F95:F113" si="10">C95/E95*100</f>
        <v>71.697249999999997</v>
      </c>
      <c r="G95" s="90">
        <f t="shared" ref="G95" si="11">C95/D95</f>
        <v>1.0947649295323021</v>
      </c>
    </row>
    <row r="96" spans="1:7">
      <c r="A96" s="25">
        <v>4130</v>
      </c>
      <c r="B96" s="25" t="s">
        <v>94</v>
      </c>
      <c r="C96" s="42"/>
      <c r="D96" s="42">
        <v>807</v>
      </c>
      <c r="E96" s="45"/>
      <c r="F96" s="73"/>
    </row>
    <row r="97" spans="1:7">
      <c r="A97" s="25">
        <v>41301</v>
      </c>
      <c r="B97" s="25" t="s">
        <v>130</v>
      </c>
      <c r="C97" s="45">
        <v>587820</v>
      </c>
      <c r="D97" s="45">
        <v>385536</v>
      </c>
      <c r="E97" s="45">
        <v>700000</v>
      </c>
      <c r="F97" s="73">
        <f t="shared" si="10"/>
        <v>83.974285714285713</v>
      </c>
      <c r="G97" s="90">
        <f t="shared" ref="G97:G113" si="12">C97/D97</f>
        <v>1.5246825199203187</v>
      </c>
    </row>
    <row r="98" spans="1:7">
      <c r="A98" s="25">
        <v>41302</v>
      </c>
      <c r="B98" s="25" t="s">
        <v>47</v>
      </c>
      <c r="C98" s="45">
        <v>60150</v>
      </c>
      <c r="D98" s="45">
        <v>49600</v>
      </c>
      <c r="E98" s="45"/>
      <c r="F98" s="73"/>
      <c r="G98" s="90">
        <f t="shared" si="12"/>
        <v>1.2127016129032258</v>
      </c>
    </row>
    <row r="99" spans="1:7">
      <c r="A99" s="25">
        <v>41306</v>
      </c>
      <c r="B99" s="25" t="s">
        <v>91</v>
      </c>
      <c r="C99" s="45">
        <v>55033</v>
      </c>
      <c r="D99" s="45">
        <v>27320</v>
      </c>
      <c r="E99" s="45"/>
      <c r="F99" s="73"/>
      <c r="G99" s="90">
        <f t="shared" si="12"/>
        <v>2.014385065885798</v>
      </c>
    </row>
    <row r="100" spans="1:7">
      <c r="A100" s="25">
        <v>4131</v>
      </c>
      <c r="B100" s="25" t="s">
        <v>101</v>
      </c>
      <c r="C100" s="45">
        <v>535100</v>
      </c>
      <c r="D100" s="45">
        <v>478000</v>
      </c>
      <c r="E100" s="45">
        <v>700000</v>
      </c>
      <c r="F100" s="73">
        <f t="shared" si="10"/>
        <v>76.44285714285715</v>
      </c>
      <c r="G100" s="90">
        <f t="shared" si="12"/>
        <v>1.1194560669456066</v>
      </c>
    </row>
    <row r="101" spans="1:7">
      <c r="A101" s="25">
        <v>41313</v>
      </c>
      <c r="B101" s="25" t="s">
        <v>127</v>
      </c>
      <c r="C101" s="45">
        <v>131031</v>
      </c>
      <c r="D101" s="45">
        <v>8681</v>
      </c>
      <c r="E101" s="45">
        <v>150000</v>
      </c>
      <c r="F101" s="73">
        <f t="shared" si="10"/>
        <v>87.353999999999999</v>
      </c>
      <c r="G101" s="90">
        <f t="shared" si="12"/>
        <v>15.093998387282571</v>
      </c>
    </row>
    <row r="102" spans="1:7">
      <c r="A102" s="25">
        <v>4133</v>
      </c>
      <c r="B102" s="25" t="s">
        <v>128</v>
      </c>
      <c r="C102" s="42">
        <v>22313</v>
      </c>
      <c r="D102" s="42">
        <v>67473</v>
      </c>
      <c r="E102" s="45">
        <v>150000</v>
      </c>
      <c r="F102" s="73">
        <f t="shared" si="10"/>
        <v>14.875333333333332</v>
      </c>
      <c r="G102" s="90">
        <f t="shared" si="12"/>
        <v>0.33069524105938669</v>
      </c>
    </row>
    <row r="103" spans="1:7">
      <c r="A103" s="25">
        <v>4134</v>
      </c>
      <c r="B103" s="25" t="s">
        <v>129</v>
      </c>
      <c r="C103" s="45">
        <v>13747</v>
      </c>
      <c r="D103" s="45">
        <v>11068</v>
      </c>
      <c r="E103" s="45">
        <v>50000</v>
      </c>
      <c r="F103" s="73">
        <f t="shared" si="10"/>
        <v>27.494000000000003</v>
      </c>
      <c r="G103" s="90">
        <f t="shared" si="12"/>
        <v>1.2420491507047344</v>
      </c>
    </row>
    <row r="104" spans="1:7">
      <c r="A104" s="25">
        <v>41341</v>
      </c>
      <c r="B104" s="25" t="s">
        <v>92</v>
      </c>
      <c r="C104" s="45"/>
      <c r="D104" s="45">
        <v>14066</v>
      </c>
      <c r="E104" s="43"/>
      <c r="F104" s="73"/>
      <c r="G104" s="90">
        <f t="shared" si="12"/>
        <v>0</v>
      </c>
    </row>
    <row r="105" spans="1:7">
      <c r="A105" s="25">
        <v>4137</v>
      </c>
      <c r="B105" s="25" t="s">
        <v>48</v>
      </c>
      <c r="C105" s="42">
        <v>299997</v>
      </c>
      <c r="D105" s="42">
        <v>299997</v>
      </c>
      <c r="E105" s="45">
        <v>400000</v>
      </c>
      <c r="F105" s="73">
        <f t="shared" si="10"/>
        <v>74.999249999999989</v>
      </c>
      <c r="G105" s="90">
        <f t="shared" si="12"/>
        <v>1</v>
      </c>
    </row>
    <row r="106" spans="1:7">
      <c r="A106" s="25">
        <v>4139</v>
      </c>
      <c r="B106" s="25" t="s">
        <v>49</v>
      </c>
      <c r="C106" s="45">
        <v>102750</v>
      </c>
      <c r="D106" s="45">
        <v>78400</v>
      </c>
      <c r="E106" s="45">
        <v>250000</v>
      </c>
      <c r="F106" s="73">
        <f t="shared" si="10"/>
        <v>41.099999999999994</v>
      </c>
      <c r="G106" s="90">
        <f t="shared" si="12"/>
        <v>1.3105867346938775</v>
      </c>
    </row>
    <row r="107" spans="1:7">
      <c r="A107" s="25">
        <v>41701</v>
      </c>
      <c r="B107" s="25" t="s">
        <v>50</v>
      </c>
      <c r="C107" s="45">
        <v>18106</v>
      </c>
      <c r="D107" s="45">
        <v>198032</v>
      </c>
      <c r="E107" s="45">
        <v>120000</v>
      </c>
      <c r="F107" s="73">
        <f t="shared" si="10"/>
        <v>15.088333333333335</v>
      </c>
      <c r="G107" s="90">
        <f t="shared" si="12"/>
        <v>9.1429667932455355E-2</v>
      </c>
    </row>
    <row r="108" spans="1:7">
      <c r="A108" s="25">
        <v>41912</v>
      </c>
      <c r="B108" s="25" t="s">
        <v>51</v>
      </c>
      <c r="C108" s="45">
        <v>10200</v>
      </c>
      <c r="D108" s="45">
        <v>31200</v>
      </c>
      <c r="E108" s="45">
        <v>40000</v>
      </c>
      <c r="F108" s="73">
        <f t="shared" si="10"/>
        <v>25.5</v>
      </c>
      <c r="G108" s="90">
        <f t="shared" si="12"/>
        <v>0.32692307692307693</v>
      </c>
    </row>
    <row r="109" spans="1:7" ht="23.25" customHeight="1">
      <c r="A109" s="25">
        <v>41915</v>
      </c>
      <c r="B109" s="25" t="s">
        <v>52</v>
      </c>
      <c r="C109" s="45">
        <v>185665</v>
      </c>
      <c r="D109" s="45">
        <v>233995</v>
      </c>
      <c r="E109" s="45">
        <v>300000</v>
      </c>
      <c r="F109" s="73">
        <f t="shared" si="10"/>
        <v>61.888333333333335</v>
      </c>
      <c r="G109" s="90">
        <f t="shared" si="12"/>
        <v>0.79345712515224687</v>
      </c>
    </row>
    <row r="110" spans="1:7" ht="23.25" customHeight="1">
      <c r="A110" s="25">
        <v>41925</v>
      </c>
      <c r="B110" s="25" t="s">
        <v>95</v>
      </c>
      <c r="C110" s="45"/>
      <c r="D110" s="45">
        <v>135728</v>
      </c>
      <c r="E110" s="45"/>
      <c r="F110" s="73"/>
      <c r="G110" s="90">
        <f t="shared" si="12"/>
        <v>0</v>
      </c>
    </row>
    <row r="111" spans="1:7" ht="23.25" customHeight="1">
      <c r="A111" s="25">
        <v>4193</v>
      </c>
      <c r="B111" s="25" t="s">
        <v>114</v>
      </c>
      <c r="C111" s="45"/>
      <c r="D111" s="45">
        <v>68800</v>
      </c>
      <c r="E111" s="45"/>
      <c r="F111" s="73"/>
      <c r="G111" s="90">
        <f t="shared" si="12"/>
        <v>0</v>
      </c>
    </row>
    <row r="112" spans="1:7">
      <c r="A112" s="25">
        <v>4199</v>
      </c>
      <c r="B112" s="25" t="s">
        <v>89</v>
      </c>
      <c r="C112" s="45">
        <v>242522</v>
      </c>
      <c r="D112" s="45">
        <v>90551</v>
      </c>
      <c r="E112" s="45">
        <v>250000</v>
      </c>
      <c r="F112" s="73">
        <f t="shared" si="10"/>
        <v>97.008799999999994</v>
      </c>
      <c r="G112" s="90">
        <f t="shared" si="12"/>
        <v>2.6782917913661914</v>
      </c>
    </row>
    <row r="113" spans="1:7">
      <c r="A113" s="1"/>
      <c r="B113" s="53" t="s">
        <v>0</v>
      </c>
      <c r="C113" s="42">
        <f>SUM(C94:C112)</f>
        <v>2551223</v>
      </c>
      <c r="D113" s="42">
        <f>SUM(D95:D112)</f>
        <v>2441218</v>
      </c>
      <c r="E113" s="45">
        <f>SUM(E95:E112)</f>
        <v>3510000</v>
      </c>
      <c r="F113" s="73">
        <f t="shared" si="10"/>
        <v>72.684415954415954</v>
      </c>
      <c r="G113" s="90">
        <f t="shared" si="12"/>
        <v>1.045061522567833</v>
      </c>
    </row>
    <row r="114" spans="1:7">
      <c r="A114" s="1"/>
      <c r="B114" s="24"/>
      <c r="C114" s="42"/>
      <c r="D114" s="42"/>
      <c r="E114" s="12"/>
      <c r="F114" s="20"/>
      <c r="G114" s="72"/>
    </row>
    <row r="115" spans="1:7">
      <c r="A115" s="1"/>
      <c r="B115" s="1"/>
      <c r="C115" s="42"/>
      <c r="D115" s="42"/>
      <c r="E115" s="12"/>
      <c r="F115" s="20"/>
    </row>
    <row r="116" spans="1:7">
      <c r="A116" s="1"/>
      <c r="B116" s="2" t="s">
        <v>11</v>
      </c>
      <c r="C116" s="43"/>
      <c r="D116" s="43"/>
      <c r="E116" s="12"/>
      <c r="F116" s="20"/>
    </row>
    <row r="117" spans="1:7">
      <c r="A117" s="1"/>
      <c r="B117" s="1"/>
      <c r="C117" s="42"/>
      <c r="D117" s="42"/>
      <c r="E117" s="12"/>
      <c r="F117" s="20"/>
    </row>
    <row r="118" spans="1:7">
      <c r="A118" s="2" t="s">
        <v>1</v>
      </c>
      <c r="B118" s="6" t="s">
        <v>3</v>
      </c>
      <c r="C118" s="6" t="s">
        <v>131</v>
      </c>
      <c r="D118" s="6" t="s">
        <v>109</v>
      </c>
      <c r="E118" s="39" t="s">
        <v>138</v>
      </c>
      <c r="F118" s="28" t="s">
        <v>27</v>
      </c>
      <c r="G118" s="6" t="s">
        <v>2</v>
      </c>
    </row>
    <row r="119" spans="1:7">
      <c r="A119" s="25"/>
      <c r="B119" s="75"/>
      <c r="C119" s="6"/>
      <c r="D119" s="6"/>
      <c r="E119" s="39"/>
      <c r="F119" s="28"/>
      <c r="G119" s="6"/>
    </row>
    <row r="120" spans="1:7">
      <c r="A120" s="25">
        <v>4440</v>
      </c>
      <c r="B120" s="25" t="s">
        <v>54</v>
      </c>
      <c r="C120" s="42">
        <v>85550</v>
      </c>
      <c r="D120" s="42">
        <v>59450</v>
      </c>
      <c r="E120" s="45">
        <v>150000</v>
      </c>
      <c r="F120" s="73">
        <f t="shared" ref="F120:F141" si="13">C120/E120*100</f>
        <v>57.033333333333339</v>
      </c>
      <c r="G120" s="90">
        <f t="shared" ref="G120:G126" si="14">C120/D120</f>
        <v>1.4390243902439024</v>
      </c>
    </row>
    <row r="121" spans="1:7">
      <c r="A121" s="25">
        <v>4401</v>
      </c>
      <c r="B121" s="25" t="s">
        <v>87</v>
      </c>
      <c r="C121" s="42"/>
      <c r="D121" s="42">
        <v>1200</v>
      </c>
      <c r="E121" s="45">
        <v>10000</v>
      </c>
      <c r="F121" s="73">
        <f t="shared" si="13"/>
        <v>0</v>
      </c>
      <c r="G121" s="90">
        <f t="shared" si="14"/>
        <v>0</v>
      </c>
    </row>
    <row r="122" spans="1:7">
      <c r="A122" s="25">
        <v>4414</v>
      </c>
      <c r="B122" s="25" t="s">
        <v>111</v>
      </c>
      <c r="C122" s="42">
        <v>199080</v>
      </c>
      <c r="D122" s="42">
        <v>202347</v>
      </c>
      <c r="E122" s="45">
        <v>400000</v>
      </c>
      <c r="F122" s="73"/>
      <c r="G122" s="90">
        <f t="shared" si="14"/>
        <v>0.98385446782013075</v>
      </c>
    </row>
    <row r="123" spans="1:7">
      <c r="A123" s="25">
        <v>4450</v>
      </c>
      <c r="B123" s="25" t="s">
        <v>55</v>
      </c>
      <c r="C123" s="42">
        <v>24370</v>
      </c>
      <c r="D123" s="42">
        <v>24470</v>
      </c>
      <c r="E123" s="45">
        <v>60000</v>
      </c>
      <c r="F123" s="73">
        <f t="shared" si="13"/>
        <v>40.616666666666667</v>
      </c>
      <c r="G123" s="90">
        <f t="shared" si="14"/>
        <v>0.99591336330200242</v>
      </c>
    </row>
    <row r="124" spans="1:7">
      <c r="A124" s="25">
        <v>4460</v>
      </c>
      <c r="B124" s="25" t="s">
        <v>56</v>
      </c>
      <c r="C124" s="42">
        <v>233360</v>
      </c>
      <c r="D124" s="42">
        <v>204530</v>
      </c>
      <c r="E124" s="45">
        <v>370000</v>
      </c>
      <c r="F124" s="73">
        <f t="shared" si="13"/>
        <v>63.070270270270271</v>
      </c>
      <c r="G124" s="90">
        <f t="shared" si="14"/>
        <v>1.1409573167750453</v>
      </c>
    </row>
    <row r="125" spans="1:7">
      <c r="A125" s="25">
        <v>4463</v>
      </c>
      <c r="B125" s="25" t="s">
        <v>115</v>
      </c>
      <c r="C125" s="45"/>
      <c r="D125" s="45">
        <v>19292</v>
      </c>
      <c r="E125" s="45"/>
      <c r="F125" s="73"/>
      <c r="G125" s="90">
        <f t="shared" si="14"/>
        <v>0</v>
      </c>
    </row>
    <row r="126" spans="1:7">
      <c r="A126" s="25">
        <v>4474</v>
      </c>
      <c r="B126" s="25" t="s">
        <v>116</v>
      </c>
      <c r="C126" s="42">
        <v>53845</v>
      </c>
      <c r="D126" s="42">
        <v>116301</v>
      </c>
      <c r="E126" s="45">
        <v>100000</v>
      </c>
      <c r="F126" s="73">
        <f t="shared" si="13"/>
        <v>53.844999999999999</v>
      </c>
      <c r="G126" s="90">
        <f t="shared" si="14"/>
        <v>0.46297968203196876</v>
      </c>
    </row>
    <row r="127" spans="1:7">
      <c r="A127" s="25">
        <v>449000</v>
      </c>
      <c r="B127" s="25" t="s">
        <v>100</v>
      </c>
      <c r="C127" s="42"/>
      <c r="D127" s="42">
        <v>658</v>
      </c>
      <c r="E127" s="45"/>
      <c r="F127" s="73"/>
      <c r="G127" s="72"/>
    </row>
    <row r="128" spans="1:7">
      <c r="A128" s="25">
        <v>44902</v>
      </c>
      <c r="B128" s="25" t="s">
        <v>117</v>
      </c>
      <c r="C128" s="42"/>
      <c r="D128" s="42">
        <v>29000</v>
      </c>
      <c r="E128" s="45"/>
      <c r="F128" s="73"/>
      <c r="G128" s="72"/>
    </row>
    <row r="129" spans="1:7">
      <c r="A129" s="25">
        <v>44903</v>
      </c>
      <c r="B129" s="25" t="s">
        <v>93</v>
      </c>
      <c r="C129" s="42">
        <v>817524</v>
      </c>
      <c r="D129" s="42">
        <v>522656</v>
      </c>
      <c r="E129" s="45">
        <v>1300000</v>
      </c>
      <c r="F129" s="73">
        <f t="shared" si="13"/>
        <v>62.886461538461532</v>
      </c>
      <c r="G129" s="90">
        <f t="shared" ref="G129:G141" si="15">C129/D129</f>
        <v>1.5641722280046531</v>
      </c>
    </row>
    <row r="130" spans="1:7">
      <c r="A130" s="25">
        <v>44906</v>
      </c>
      <c r="B130" s="25" t="s">
        <v>57</v>
      </c>
      <c r="C130" s="42">
        <v>882355</v>
      </c>
      <c r="D130" s="42">
        <v>823109</v>
      </c>
      <c r="E130" s="45">
        <v>1350000</v>
      </c>
      <c r="F130" s="73">
        <f t="shared" si="13"/>
        <v>65.359629629629637</v>
      </c>
      <c r="G130" s="90">
        <f t="shared" si="15"/>
        <v>1.0719783163590728</v>
      </c>
    </row>
    <row r="131" spans="1:7">
      <c r="A131" s="25">
        <v>44908</v>
      </c>
      <c r="B131" s="25" t="s">
        <v>136</v>
      </c>
      <c r="C131" s="42">
        <v>1499586</v>
      </c>
      <c r="D131" s="42">
        <v>885243</v>
      </c>
      <c r="E131" s="45">
        <v>1550000</v>
      </c>
      <c r="F131" s="73">
        <f t="shared" si="13"/>
        <v>96.747483870967741</v>
      </c>
      <c r="G131" s="90">
        <f t="shared" si="15"/>
        <v>1.693982330275416</v>
      </c>
    </row>
    <row r="132" spans="1:7">
      <c r="A132" s="25">
        <v>44909</v>
      </c>
      <c r="B132" s="25" t="s">
        <v>137</v>
      </c>
      <c r="C132" s="42">
        <v>336389</v>
      </c>
      <c r="D132" s="42">
        <v>1372028</v>
      </c>
      <c r="E132" s="45">
        <v>550000</v>
      </c>
      <c r="F132" s="73">
        <f t="shared" si="13"/>
        <v>61.161636363636362</v>
      </c>
      <c r="G132" s="90">
        <f t="shared" si="15"/>
        <v>0.2451764832787669</v>
      </c>
    </row>
    <row r="133" spans="1:7">
      <c r="A133" s="25">
        <v>4491</v>
      </c>
      <c r="B133" s="25" t="s">
        <v>58</v>
      </c>
      <c r="C133" s="42">
        <v>203440</v>
      </c>
      <c r="D133" s="42">
        <v>205777</v>
      </c>
      <c r="E133" s="45">
        <v>500000</v>
      </c>
      <c r="F133" s="73">
        <f t="shared" si="13"/>
        <v>40.688000000000002</v>
      </c>
      <c r="G133" s="90">
        <f t="shared" si="15"/>
        <v>0.98864304562706229</v>
      </c>
    </row>
    <row r="134" spans="1:7">
      <c r="A134" s="25">
        <v>44911</v>
      </c>
      <c r="B134" s="25" t="s">
        <v>112</v>
      </c>
      <c r="C134" s="42">
        <v>58156</v>
      </c>
      <c r="D134" s="42">
        <v>60000</v>
      </c>
      <c r="E134" s="45">
        <v>80000</v>
      </c>
      <c r="F134" s="73">
        <f t="shared" si="13"/>
        <v>72.694999999999993</v>
      </c>
      <c r="G134" s="90">
        <f t="shared" si="15"/>
        <v>0.96926666666666672</v>
      </c>
    </row>
    <row r="135" spans="1:7">
      <c r="A135" s="25">
        <v>44910</v>
      </c>
      <c r="B135" s="25" t="s">
        <v>135</v>
      </c>
      <c r="C135" s="42">
        <v>91036</v>
      </c>
      <c r="D135" s="42">
        <v>17400</v>
      </c>
      <c r="E135" s="45"/>
      <c r="F135" s="73"/>
      <c r="G135" s="90">
        <f t="shared" si="15"/>
        <v>5.2319540229885053</v>
      </c>
    </row>
    <row r="136" spans="1:7">
      <c r="A136" s="25">
        <v>4494</v>
      </c>
      <c r="B136" s="25" t="s">
        <v>88</v>
      </c>
      <c r="C136" s="42">
        <v>27352</v>
      </c>
      <c r="D136" s="42">
        <v>24383</v>
      </c>
      <c r="E136" s="45">
        <v>80000</v>
      </c>
      <c r="F136" s="73">
        <f t="shared" si="13"/>
        <v>34.19</v>
      </c>
      <c r="G136" s="90">
        <f t="shared" si="15"/>
        <v>1.1217651642537834</v>
      </c>
    </row>
    <row r="137" spans="1:7">
      <c r="A137" s="25">
        <v>4496</v>
      </c>
      <c r="B137" s="25" t="s">
        <v>113</v>
      </c>
      <c r="C137" s="42">
        <v>27129</v>
      </c>
      <c r="D137" s="42">
        <v>23847</v>
      </c>
      <c r="E137" s="45">
        <v>60000</v>
      </c>
      <c r="F137" s="73">
        <f t="shared" si="13"/>
        <v>45.214999999999996</v>
      </c>
      <c r="G137" s="90">
        <f t="shared" si="15"/>
        <v>1.1376273745125174</v>
      </c>
    </row>
    <row r="138" spans="1:7">
      <c r="A138" s="25">
        <v>4497</v>
      </c>
      <c r="B138" s="25" t="s">
        <v>102</v>
      </c>
      <c r="C138" s="42">
        <v>46885</v>
      </c>
      <c r="D138" s="42">
        <v>42997</v>
      </c>
      <c r="E138" s="45">
        <v>70000</v>
      </c>
      <c r="F138" s="73">
        <f t="shared" si="13"/>
        <v>66.978571428571428</v>
      </c>
      <c r="G138" s="90">
        <f t="shared" si="15"/>
        <v>1.0904249133660489</v>
      </c>
    </row>
    <row r="139" spans="1:7">
      <c r="A139" s="25">
        <v>4498</v>
      </c>
      <c r="B139" s="25" t="s">
        <v>59</v>
      </c>
      <c r="C139" s="42">
        <v>5599</v>
      </c>
      <c r="D139" s="42">
        <v>1255</v>
      </c>
      <c r="E139" s="45">
        <v>10000</v>
      </c>
      <c r="F139" s="73">
        <f>C139/E139*100</f>
        <v>55.989999999999995</v>
      </c>
      <c r="G139" s="90">
        <f t="shared" si="15"/>
        <v>4.4613545816733069</v>
      </c>
    </row>
    <row r="140" spans="1:7">
      <c r="A140" s="25">
        <v>4499</v>
      </c>
      <c r="B140" s="25" t="s">
        <v>118</v>
      </c>
      <c r="C140" s="42">
        <v>21458</v>
      </c>
      <c r="D140" s="42">
        <v>16079</v>
      </c>
      <c r="E140" s="45">
        <v>20000</v>
      </c>
      <c r="F140" s="73">
        <f>C140/E140*100</f>
        <v>107.28999999999999</v>
      </c>
      <c r="G140" s="90">
        <f t="shared" si="15"/>
        <v>1.3345357298339449</v>
      </c>
    </row>
    <row r="141" spans="1:7">
      <c r="A141" s="1"/>
      <c r="B141" s="24" t="s">
        <v>0</v>
      </c>
      <c r="C141" s="42">
        <f>SUM(C119:C140)</f>
        <v>4613114</v>
      </c>
      <c r="D141" s="42">
        <f>SUM(D119:D140)</f>
        <v>4652022</v>
      </c>
      <c r="E141" s="45">
        <f>SUM(E120:E140)</f>
        <v>6660000</v>
      </c>
      <c r="F141" s="73">
        <f t="shared" si="13"/>
        <v>69.265975975975977</v>
      </c>
      <c r="G141" s="90">
        <f t="shared" si="15"/>
        <v>0.99163632502167876</v>
      </c>
    </row>
    <row r="142" spans="1:7">
      <c r="A142" s="1"/>
      <c r="B142" s="2"/>
      <c r="C142" s="43"/>
      <c r="D142" s="43"/>
      <c r="E142" s="12"/>
      <c r="F142" s="20"/>
      <c r="G142" s="90"/>
    </row>
    <row r="143" spans="1:7">
      <c r="A143" s="1"/>
      <c r="B143" s="2"/>
      <c r="C143" s="43"/>
      <c r="D143" s="43"/>
      <c r="E143" s="13"/>
      <c r="F143" s="20"/>
    </row>
    <row r="144" spans="1:7">
      <c r="A144" s="1"/>
      <c r="B144" s="2" t="s">
        <v>60</v>
      </c>
      <c r="C144" s="42"/>
      <c r="D144" s="42"/>
      <c r="E144" s="23"/>
      <c r="F144" s="20"/>
    </row>
    <row r="145" spans="1:8">
      <c r="A145" s="1"/>
      <c r="B145" s="21"/>
      <c r="C145" s="60"/>
      <c r="D145" s="60"/>
      <c r="E145" s="17"/>
      <c r="F145" s="20"/>
    </row>
    <row r="146" spans="1:8">
      <c r="A146" s="2" t="s">
        <v>1</v>
      </c>
      <c r="B146" s="6" t="s">
        <v>3</v>
      </c>
      <c r="C146" s="6" t="s">
        <v>131</v>
      </c>
      <c r="D146" s="6" t="s">
        <v>109</v>
      </c>
      <c r="E146" s="39" t="s">
        <v>138</v>
      </c>
      <c r="F146" s="19" t="s">
        <v>27</v>
      </c>
      <c r="G146" s="2" t="s">
        <v>2</v>
      </c>
    </row>
    <row r="147" spans="1:8">
      <c r="A147" s="25"/>
      <c r="B147" s="25"/>
      <c r="C147" s="42"/>
      <c r="D147" s="42"/>
      <c r="E147" s="12"/>
      <c r="F147" s="20"/>
    </row>
    <row r="148" spans="1:8">
      <c r="A148" s="25">
        <v>4200</v>
      </c>
      <c r="B148" s="25" t="s">
        <v>106</v>
      </c>
      <c r="C148" s="45">
        <v>24509981</v>
      </c>
      <c r="D148" s="45">
        <v>23598894</v>
      </c>
      <c r="E148" s="45">
        <v>34000000</v>
      </c>
      <c r="F148" s="73">
        <f t="shared" ref="F148:F152" si="16">C148/E148*100</f>
        <v>72.088179411764713</v>
      </c>
      <c r="G148" s="90">
        <f t="shared" ref="G148:G152" si="17">C148/D148</f>
        <v>1.03860719065902</v>
      </c>
    </row>
    <row r="149" spans="1:8">
      <c r="A149" s="25">
        <v>4220</v>
      </c>
      <c r="B149" s="25" t="s">
        <v>132</v>
      </c>
      <c r="C149" s="42">
        <v>825303</v>
      </c>
      <c r="D149" s="42">
        <v>55896</v>
      </c>
      <c r="E149" s="45">
        <v>1500000</v>
      </c>
      <c r="F149" s="73">
        <f t="shared" si="16"/>
        <v>55.020199999999996</v>
      </c>
      <c r="G149" s="90">
        <f t="shared" si="17"/>
        <v>14.76497423787033</v>
      </c>
    </row>
    <row r="150" spans="1:8">
      <c r="A150" s="1" t="s">
        <v>36</v>
      </c>
      <c r="B150" s="58" t="s">
        <v>133</v>
      </c>
      <c r="C150" s="81">
        <v>403081</v>
      </c>
      <c r="D150" s="59"/>
      <c r="E150" s="11"/>
      <c r="F150" s="73"/>
      <c r="G150" s="90"/>
    </row>
    <row r="151" spans="1:8">
      <c r="A151" s="14" t="s">
        <v>36</v>
      </c>
      <c r="B151" s="41" t="s">
        <v>134</v>
      </c>
      <c r="C151" s="49">
        <v>422222</v>
      </c>
      <c r="D151" s="50"/>
      <c r="E151" s="15"/>
      <c r="F151" s="73"/>
      <c r="G151" s="90"/>
    </row>
    <row r="152" spans="1:8">
      <c r="A152" s="14"/>
      <c r="B152" s="41" t="s">
        <v>0</v>
      </c>
      <c r="C152" s="50">
        <v>25335284</v>
      </c>
      <c r="D152" s="50">
        <f>SUM(D148:D150)</f>
        <v>23654790</v>
      </c>
      <c r="E152" s="52">
        <f>SUM(E148:E150)</f>
        <v>35500000</v>
      </c>
      <c r="F152" s="73">
        <f t="shared" si="16"/>
        <v>71.36699718309859</v>
      </c>
      <c r="G152" s="90">
        <f t="shared" si="17"/>
        <v>1.0710424400301166</v>
      </c>
    </row>
    <row r="153" spans="1:8">
      <c r="A153" s="14"/>
      <c r="B153" s="16"/>
      <c r="C153" s="49"/>
      <c r="D153" s="49"/>
      <c r="E153" s="15"/>
      <c r="F153" s="20"/>
    </row>
    <row r="154" spans="1:8">
      <c r="A154" s="14"/>
      <c r="B154" s="16"/>
      <c r="C154" s="49"/>
      <c r="D154" s="49"/>
      <c r="E154" s="15"/>
      <c r="F154" s="20"/>
    </row>
    <row r="155" spans="1:8">
      <c r="A155" s="14"/>
      <c r="B155" s="16"/>
      <c r="C155" s="49"/>
      <c r="D155" s="49"/>
      <c r="E155" s="15"/>
      <c r="F155" s="20"/>
    </row>
    <row r="156" spans="1:8">
      <c r="A156" s="14"/>
      <c r="B156" s="37" t="s">
        <v>10</v>
      </c>
      <c r="C156" s="49"/>
      <c r="D156" s="49"/>
      <c r="E156" s="15"/>
      <c r="F156" s="20"/>
    </row>
    <row r="157" spans="1:8">
      <c r="A157" s="14"/>
      <c r="B157" s="16"/>
      <c r="C157" s="49"/>
      <c r="D157" s="49"/>
      <c r="E157" s="15"/>
      <c r="F157" s="20"/>
    </row>
    <row r="158" spans="1:8">
      <c r="A158" s="38" t="s">
        <v>1</v>
      </c>
      <c r="B158" s="38" t="s">
        <v>3</v>
      </c>
      <c r="C158" s="6" t="s">
        <v>131</v>
      </c>
      <c r="D158" s="6" t="s">
        <v>109</v>
      </c>
      <c r="E158" s="39" t="s">
        <v>138</v>
      </c>
      <c r="F158" s="20" t="s">
        <v>27</v>
      </c>
      <c r="G158" s="1" t="s">
        <v>139</v>
      </c>
    </row>
    <row r="159" spans="1:8">
      <c r="A159" s="14"/>
      <c r="B159" s="16"/>
      <c r="C159" s="49"/>
      <c r="D159" s="49"/>
      <c r="E159" s="15"/>
      <c r="F159" s="87"/>
      <c r="G159" s="14"/>
    </row>
    <row r="160" spans="1:8">
      <c r="A160" s="25">
        <v>4300</v>
      </c>
      <c r="B160" s="58" t="s">
        <v>10</v>
      </c>
      <c r="C160" s="59">
        <v>15714035</v>
      </c>
      <c r="D160" s="59">
        <v>14898588</v>
      </c>
      <c r="E160" s="42">
        <v>20600000</v>
      </c>
      <c r="F160" s="73">
        <f t="shared" ref="F160" si="18">C160/E160*100</f>
        <v>76.281723300970867</v>
      </c>
      <c r="G160" s="90">
        <f t="shared" ref="G160" si="19">C160/D160</f>
        <v>1.0547331733718659</v>
      </c>
      <c r="H160" s="71"/>
    </row>
    <row r="161" spans="1:7">
      <c r="A161" s="25"/>
      <c r="B161" s="53"/>
      <c r="C161" s="59"/>
      <c r="D161" s="59"/>
      <c r="E161" s="42"/>
      <c r="F161" s="73"/>
      <c r="G161" s="72"/>
    </row>
    <row r="162" spans="1:7">
      <c r="A162" s="25"/>
      <c r="B162" s="53" t="s">
        <v>0</v>
      </c>
      <c r="C162" s="59">
        <v>15714035</v>
      </c>
      <c r="D162" s="59">
        <v>14898588</v>
      </c>
      <c r="E162" s="42">
        <v>20600000</v>
      </c>
      <c r="F162" s="73">
        <f t="shared" ref="F162" si="20">C162/E162*100</f>
        <v>76.281723300970867</v>
      </c>
      <c r="G162" s="90">
        <f t="shared" ref="G162" si="21">C162/D162</f>
        <v>1.0547331733718659</v>
      </c>
    </row>
    <row r="163" spans="1:7">
      <c r="A163" s="14"/>
      <c r="B163" s="37"/>
      <c r="C163" s="61"/>
      <c r="D163" s="61"/>
      <c r="E163" s="15"/>
      <c r="F163" s="20"/>
    </row>
    <row r="164" spans="1:7">
      <c r="A164" s="14"/>
      <c r="B164" s="37"/>
      <c r="C164" s="61"/>
      <c r="D164" s="61"/>
      <c r="E164" s="15"/>
      <c r="F164" s="20"/>
    </row>
    <row r="165" spans="1:7">
      <c r="A165" s="14"/>
      <c r="B165" s="37" t="s">
        <v>61</v>
      </c>
      <c r="C165" s="61"/>
      <c r="D165" s="61"/>
      <c r="E165" s="15"/>
      <c r="F165" s="20"/>
    </row>
    <row r="166" spans="1:7">
      <c r="A166" s="14"/>
      <c r="B166" s="16"/>
      <c r="C166" s="49"/>
      <c r="D166" s="49"/>
      <c r="E166" s="15"/>
      <c r="F166" s="20"/>
    </row>
    <row r="167" spans="1:7">
      <c r="A167" s="38" t="s">
        <v>1</v>
      </c>
      <c r="B167" s="38" t="s">
        <v>3</v>
      </c>
      <c r="C167" s="6" t="s">
        <v>131</v>
      </c>
      <c r="D167" s="6" t="s">
        <v>109</v>
      </c>
      <c r="E167" s="39" t="s">
        <v>138</v>
      </c>
      <c r="F167" s="20" t="s">
        <v>27</v>
      </c>
    </row>
    <row r="168" spans="1:7">
      <c r="A168" s="14"/>
      <c r="B168" s="16"/>
      <c r="C168" s="49"/>
      <c r="D168" s="49"/>
      <c r="E168" s="15"/>
      <c r="F168" s="20"/>
    </row>
    <row r="169" spans="1:7">
      <c r="A169" s="40">
        <v>4551</v>
      </c>
      <c r="B169" s="41" t="s">
        <v>62</v>
      </c>
      <c r="C169" s="50">
        <v>47727</v>
      </c>
      <c r="D169" s="50">
        <v>108352</v>
      </c>
      <c r="E169" s="52">
        <v>100000</v>
      </c>
      <c r="F169" s="73">
        <f t="shared" ref="F169:F171" si="22">C169/E169*100</f>
        <v>47.727000000000004</v>
      </c>
      <c r="G169" s="90">
        <f t="shared" ref="G169:G171" si="23">C169/D169</f>
        <v>0.44048102480803308</v>
      </c>
    </row>
    <row r="170" spans="1:7">
      <c r="A170" s="40"/>
      <c r="B170" s="41" t="s">
        <v>63</v>
      </c>
      <c r="C170" s="49"/>
      <c r="D170" s="49"/>
      <c r="E170" s="52"/>
      <c r="F170" s="73"/>
      <c r="G170" s="90"/>
    </row>
    <row r="171" spans="1:7">
      <c r="A171" s="40"/>
      <c r="B171" s="51" t="s">
        <v>0</v>
      </c>
      <c r="C171" s="50">
        <v>47727</v>
      </c>
      <c r="D171" s="50">
        <v>108352</v>
      </c>
      <c r="E171" s="52">
        <v>100000</v>
      </c>
      <c r="F171" s="73">
        <f t="shared" si="22"/>
        <v>47.727000000000004</v>
      </c>
      <c r="G171" s="90">
        <f t="shared" si="23"/>
        <v>0.44048102480803308</v>
      </c>
    </row>
    <row r="172" spans="1:7">
      <c r="A172" s="14"/>
      <c r="B172" s="16"/>
      <c r="C172" s="49"/>
      <c r="D172" s="49"/>
      <c r="E172" s="15"/>
      <c r="F172" s="20"/>
    </row>
    <row r="173" spans="1:7">
      <c r="A173" s="14"/>
      <c r="B173" s="16"/>
      <c r="C173" s="49"/>
      <c r="D173" s="49"/>
      <c r="E173" s="15"/>
      <c r="F173" s="20"/>
    </row>
    <row r="174" spans="1:7">
      <c r="A174" s="14"/>
      <c r="B174" s="37" t="s">
        <v>64</v>
      </c>
      <c r="C174" s="49"/>
      <c r="D174" s="49"/>
      <c r="E174" s="15"/>
      <c r="F174" s="20"/>
    </row>
    <row r="175" spans="1:7">
      <c r="A175" s="14"/>
      <c r="B175" s="37"/>
      <c r="C175" s="49"/>
      <c r="D175" s="49"/>
      <c r="E175" s="15"/>
      <c r="F175" s="20"/>
    </row>
    <row r="176" spans="1:7">
      <c r="A176" s="14" t="s">
        <v>1</v>
      </c>
      <c r="B176" s="38" t="s">
        <v>3</v>
      </c>
      <c r="C176" s="6" t="s">
        <v>131</v>
      </c>
      <c r="D176" s="6" t="s">
        <v>109</v>
      </c>
      <c r="E176" s="39" t="s">
        <v>138</v>
      </c>
      <c r="F176" s="62" t="s">
        <v>27</v>
      </c>
      <c r="G176" s="7" t="s">
        <v>2</v>
      </c>
    </row>
    <row r="177" spans="1:7">
      <c r="A177" s="14"/>
      <c r="B177" s="37"/>
      <c r="C177" s="49"/>
      <c r="D177" s="49"/>
      <c r="E177" s="15"/>
      <c r="F177" s="20"/>
      <c r="G177" s="90"/>
    </row>
    <row r="178" spans="1:7">
      <c r="A178" s="14">
        <v>4700</v>
      </c>
      <c r="B178" s="41" t="s">
        <v>85</v>
      </c>
      <c r="C178" s="50">
        <v>154630</v>
      </c>
      <c r="D178" s="50">
        <v>235616</v>
      </c>
      <c r="E178" s="52">
        <v>200000</v>
      </c>
      <c r="F178" s="73">
        <f t="shared" ref="F178:F179" si="24">C178/E178*100</f>
        <v>77.314999999999998</v>
      </c>
      <c r="G178" s="90">
        <f t="shared" ref="G178:G179" si="25">C178/D178</f>
        <v>0.65627970935759883</v>
      </c>
    </row>
    <row r="179" spans="1:7">
      <c r="A179" s="14"/>
      <c r="B179" s="51" t="s">
        <v>0</v>
      </c>
      <c r="C179" s="50">
        <v>154630</v>
      </c>
      <c r="D179" s="50">
        <v>235616</v>
      </c>
      <c r="E179" s="52">
        <v>200000</v>
      </c>
      <c r="F179" s="73">
        <f t="shared" si="24"/>
        <v>77.314999999999998</v>
      </c>
      <c r="G179" s="90">
        <f t="shared" si="25"/>
        <v>0.65627970935759883</v>
      </c>
    </row>
    <row r="180" spans="1:7">
      <c r="A180" s="14"/>
      <c r="B180" s="51"/>
      <c r="C180" s="50"/>
      <c r="D180" s="50"/>
      <c r="E180" s="52"/>
      <c r="F180" s="73"/>
      <c r="G180" s="90"/>
    </row>
    <row r="181" spans="1:7">
      <c r="A181" s="14"/>
      <c r="B181" s="16"/>
      <c r="C181" s="49"/>
      <c r="D181" s="49"/>
      <c r="E181" s="15"/>
      <c r="F181" s="20"/>
    </row>
    <row r="182" spans="1:7">
      <c r="A182" s="14"/>
      <c r="B182" s="37" t="s">
        <v>83</v>
      </c>
      <c r="C182" s="49"/>
      <c r="D182" s="49"/>
      <c r="E182" s="15"/>
      <c r="F182" s="20"/>
    </row>
    <row r="183" spans="1:7">
      <c r="A183" s="14"/>
      <c r="B183" s="37"/>
      <c r="C183" s="49"/>
      <c r="D183" s="49"/>
      <c r="E183" s="15"/>
      <c r="F183" s="20"/>
    </row>
    <row r="184" spans="1:7">
      <c r="A184" s="38" t="s">
        <v>1</v>
      </c>
      <c r="B184" s="38" t="s">
        <v>3</v>
      </c>
      <c r="C184" s="6" t="s">
        <v>131</v>
      </c>
      <c r="D184" s="6" t="s">
        <v>109</v>
      </c>
      <c r="E184" s="39" t="s">
        <v>138</v>
      </c>
      <c r="F184" s="20" t="s">
        <v>27</v>
      </c>
      <c r="G184" s="1" t="s">
        <v>2</v>
      </c>
    </row>
    <row r="185" spans="1:7">
      <c r="A185" s="38"/>
      <c r="B185" s="38"/>
      <c r="C185" s="38"/>
      <c r="D185" s="38"/>
      <c r="E185" s="39"/>
      <c r="F185" s="20"/>
    </row>
    <row r="186" spans="1:7">
      <c r="A186" s="40">
        <v>7010</v>
      </c>
      <c r="B186" s="41" t="s">
        <v>84</v>
      </c>
      <c r="C186" s="50">
        <v>32390</v>
      </c>
      <c r="D186" s="50">
        <v>42660</v>
      </c>
      <c r="E186" s="52">
        <v>50000</v>
      </c>
      <c r="F186" s="73">
        <f t="shared" ref="F186:F187" si="26">C186/E186*100</f>
        <v>64.78</v>
      </c>
      <c r="G186" s="90">
        <f t="shared" ref="G186:G187" si="27">C186/D186</f>
        <v>0.7592592592592593</v>
      </c>
    </row>
    <row r="187" spans="1:7">
      <c r="A187" s="14"/>
      <c r="B187" s="51" t="s">
        <v>0</v>
      </c>
      <c r="C187" s="50">
        <v>32390</v>
      </c>
      <c r="D187" s="50">
        <v>42660</v>
      </c>
      <c r="E187" s="52">
        <v>50000</v>
      </c>
      <c r="F187" s="73">
        <f t="shared" si="26"/>
        <v>64.78</v>
      </c>
      <c r="G187" s="90">
        <f t="shared" si="27"/>
        <v>0.7592592592592593</v>
      </c>
    </row>
    <row r="188" spans="1:7">
      <c r="A188" s="14"/>
      <c r="B188" s="37"/>
      <c r="C188" s="49"/>
      <c r="D188" s="49"/>
      <c r="E188" s="15"/>
      <c r="F188" s="20"/>
    </row>
    <row r="189" spans="1:7">
      <c r="A189" s="14"/>
      <c r="B189" s="37"/>
      <c r="C189" s="49"/>
      <c r="D189" s="49"/>
      <c r="E189" s="15"/>
      <c r="F189" s="20"/>
    </row>
    <row r="190" spans="1:7">
      <c r="A190" s="14"/>
      <c r="B190" s="37"/>
      <c r="C190" s="49"/>
      <c r="D190" s="49"/>
      <c r="E190" s="15"/>
      <c r="F190" s="20"/>
    </row>
    <row r="191" spans="1:7">
      <c r="A191" s="14"/>
      <c r="B191" s="37"/>
      <c r="C191" s="49"/>
      <c r="D191" s="49"/>
      <c r="E191" s="15"/>
      <c r="F191" s="20"/>
    </row>
    <row r="192" spans="1:7">
      <c r="A192" s="14"/>
      <c r="B192" s="37"/>
      <c r="C192" s="49"/>
      <c r="D192" s="49"/>
      <c r="E192" s="15"/>
      <c r="F192" s="20"/>
    </row>
    <row r="193" spans="1:10">
      <c r="A193" s="1"/>
      <c r="B193" s="31"/>
      <c r="C193" s="81"/>
      <c r="D193" s="81"/>
      <c r="E193" s="11"/>
      <c r="F193" s="20"/>
    </row>
    <row r="194" spans="1:10">
      <c r="A194" s="14"/>
      <c r="B194" s="37" t="s">
        <v>65</v>
      </c>
      <c r="C194" s="49"/>
      <c r="D194" s="49"/>
      <c r="E194" s="15"/>
      <c r="F194" s="20"/>
    </row>
    <row r="195" spans="1:10">
      <c r="A195" s="14"/>
      <c r="B195" s="37"/>
      <c r="C195" s="49"/>
      <c r="D195" s="49"/>
      <c r="E195" s="15"/>
      <c r="F195" s="20"/>
    </row>
    <row r="196" spans="1:10">
      <c r="A196" s="14"/>
      <c r="B196" s="37"/>
      <c r="C196" s="49"/>
      <c r="D196" s="49"/>
      <c r="E196" s="15"/>
      <c r="F196" s="20"/>
    </row>
    <row r="197" spans="1:10">
      <c r="A197" s="14"/>
      <c r="B197" s="37" t="s">
        <v>68</v>
      </c>
      <c r="C197" s="49"/>
      <c r="D197" s="49"/>
      <c r="E197" s="15"/>
      <c r="F197" s="20"/>
    </row>
    <row r="198" spans="1:10">
      <c r="A198" s="14"/>
      <c r="B198" s="37"/>
      <c r="C198" s="49"/>
      <c r="D198" s="49"/>
      <c r="E198" s="15"/>
      <c r="F198" s="20"/>
    </row>
    <row r="199" spans="1:10">
      <c r="A199" s="38" t="s">
        <v>1</v>
      </c>
      <c r="B199" s="38" t="s">
        <v>3</v>
      </c>
      <c r="C199" s="6" t="s">
        <v>131</v>
      </c>
      <c r="D199" s="6" t="s">
        <v>109</v>
      </c>
      <c r="E199" s="39"/>
      <c r="F199" s="28"/>
      <c r="G199" s="6" t="s">
        <v>2</v>
      </c>
    </row>
    <row r="200" spans="1:10">
      <c r="A200" s="40" t="s">
        <v>66</v>
      </c>
      <c r="B200" s="41" t="s">
        <v>67</v>
      </c>
      <c r="C200" s="50">
        <v>230362645</v>
      </c>
      <c r="D200" s="50">
        <v>250388378</v>
      </c>
      <c r="E200" s="15"/>
      <c r="F200" s="20"/>
      <c r="G200" s="90">
        <f t="shared" ref="G200:G208" si="28">C200/D200</f>
        <v>0.92002131584557811</v>
      </c>
    </row>
    <row r="201" spans="1:10">
      <c r="A201" s="40" t="s">
        <v>104</v>
      </c>
      <c r="B201" s="41" t="s">
        <v>119</v>
      </c>
      <c r="C201" s="78">
        <v>52826127</v>
      </c>
      <c r="D201" s="78">
        <v>55222366</v>
      </c>
      <c r="E201" s="15"/>
      <c r="F201" s="20"/>
      <c r="G201" s="90">
        <f t="shared" si="28"/>
        <v>0.95660745503008693</v>
      </c>
    </row>
    <row r="202" spans="1:10">
      <c r="A202" s="40">
        <v>100</v>
      </c>
      <c r="B202" s="41" t="s">
        <v>70</v>
      </c>
      <c r="C202" s="77">
        <v>712888</v>
      </c>
      <c r="D202" s="77">
        <v>4053015</v>
      </c>
      <c r="E202" s="15"/>
      <c r="F202" s="20"/>
      <c r="G202" s="90">
        <f t="shared" si="28"/>
        <v>0.17589078747549663</v>
      </c>
    </row>
    <row r="203" spans="1:10">
      <c r="A203" s="51">
        <v>120</v>
      </c>
      <c r="B203" s="41" t="s">
        <v>71</v>
      </c>
      <c r="C203" s="77">
        <v>50665858</v>
      </c>
      <c r="D203" s="77">
        <v>50220398</v>
      </c>
      <c r="E203" s="15"/>
      <c r="F203" s="20"/>
      <c r="G203" s="90">
        <f t="shared" si="28"/>
        <v>1.0088701009498173</v>
      </c>
    </row>
    <row r="204" spans="1:10">
      <c r="A204" s="51">
        <v>126</v>
      </c>
      <c r="B204" s="41" t="s">
        <v>120</v>
      </c>
      <c r="C204" s="77">
        <v>369921</v>
      </c>
      <c r="D204" s="77">
        <v>89762</v>
      </c>
      <c r="E204" s="15"/>
      <c r="F204" s="20"/>
      <c r="G204" s="90">
        <f t="shared" si="28"/>
        <v>4.1211314364653191</v>
      </c>
      <c r="J204" s="71"/>
    </row>
    <row r="205" spans="1:10">
      <c r="A205" s="51">
        <v>130</v>
      </c>
      <c r="B205" s="41" t="s">
        <v>72</v>
      </c>
      <c r="C205" s="77">
        <v>518342</v>
      </c>
      <c r="D205" s="77">
        <v>159730</v>
      </c>
      <c r="E205" s="15"/>
      <c r="F205" s="20"/>
      <c r="G205" s="90">
        <f t="shared" si="28"/>
        <v>3.2451136292493583</v>
      </c>
      <c r="J205" s="86"/>
    </row>
    <row r="206" spans="1:10">
      <c r="A206" s="51">
        <v>133</v>
      </c>
      <c r="B206" s="41" t="s">
        <v>107</v>
      </c>
      <c r="C206" s="77">
        <v>132808</v>
      </c>
      <c r="D206" s="77">
        <v>136150</v>
      </c>
      <c r="E206" s="15"/>
      <c r="F206" s="20"/>
      <c r="G206" s="90">
        <f t="shared" si="28"/>
        <v>0.97545354388542049</v>
      </c>
      <c r="J206" s="86"/>
    </row>
    <row r="207" spans="1:10">
      <c r="A207" s="51">
        <v>145</v>
      </c>
      <c r="B207" s="41" t="s">
        <v>73</v>
      </c>
      <c r="C207" s="77">
        <v>54400</v>
      </c>
      <c r="D207" s="77">
        <v>191400</v>
      </c>
      <c r="E207" s="15"/>
      <c r="F207" s="20"/>
      <c r="G207" s="90">
        <f t="shared" si="28"/>
        <v>0.28422152560083597</v>
      </c>
    </row>
    <row r="208" spans="1:10">
      <c r="A208" s="51">
        <v>160</v>
      </c>
      <c r="B208" s="41" t="s">
        <v>108</v>
      </c>
      <c r="C208" s="77">
        <v>371911</v>
      </c>
      <c r="D208" s="77">
        <v>371911</v>
      </c>
      <c r="E208" s="15"/>
      <c r="F208" s="20"/>
      <c r="G208" s="90">
        <f t="shared" si="28"/>
        <v>1</v>
      </c>
    </row>
    <row r="209" spans="1:7">
      <c r="A209" s="51"/>
      <c r="B209" s="41"/>
      <c r="C209" s="50"/>
      <c r="D209" s="50"/>
      <c r="E209" s="15"/>
      <c r="F209" s="20"/>
      <c r="G209" s="72"/>
    </row>
    <row r="210" spans="1:7">
      <c r="A210" s="14"/>
      <c r="B210" s="16"/>
      <c r="C210" s="49"/>
      <c r="D210" s="49"/>
      <c r="E210" s="15"/>
      <c r="F210" s="20"/>
      <c r="G210" s="72"/>
    </row>
    <row r="211" spans="1:7">
      <c r="A211" s="14"/>
      <c r="B211" s="37" t="s">
        <v>69</v>
      </c>
      <c r="C211" s="49"/>
      <c r="D211" s="49"/>
      <c r="E211" s="15"/>
      <c r="F211" s="20"/>
      <c r="G211" s="72"/>
    </row>
    <row r="212" spans="1:7">
      <c r="A212" s="14"/>
      <c r="B212" s="16"/>
      <c r="C212" s="49"/>
      <c r="D212" s="49"/>
      <c r="E212" s="15"/>
      <c r="F212" s="20"/>
      <c r="G212" s="72"/>
    </row>
    <row r="213" spans="1:7">
      <c r="A213" s="40"/>
      <c r="B213" s="41"/>
      <c r="C213" s="50"/>
      <c r="D213" s="50"/>
      <c r="E213" s="15"/>
      <c r="F213" s="20"/>
      <c r="G213" s="90"/>
    </row>
    <row r="214" spans="1:7">
      <c r="A214" s="40">
        <v>220</v>
      </c>
      <c r="B214" s="41" t="s">
        <v>75</v>
      </c>
      <c r="C214" s="50">
        <v>16933200</v>
      </c>
      <c r="D214" s="50">
        <v>10620506</v>
      </c>
      <c r="E214" s="15"/>
      <c r="F214" s="20"/>
      <c r="G214" s="90">
        <f t="shared" ref="G214:G223" si="29">C214/D214</f>
        <v>1.5943873107364188</v>
      </c>
    </row>
    <row r="215" spans="1:7">
      <c r="A215" s="40">
        <v>225</v>
      </c>
      <c r="B215" s="41" t="s">
        <v>76</v>
      </c>
      <c r="C215" s="50">
        <v>1908099</v>
      </c>
      <c r="D215" s="50">
        <v>1726787</v>
      </c>
      <c r="E215" s="15"/>
      <c r="F215" s="20"/>
      <c r="G215" s="90">
        <f t="shared" si="29"/>
        <v>1.1049996322650102</v>
      </c>
    </row>
    <row r="216" spans="1:7">
      <c r="A216" s="40" t="s">
        <v>74</v>
      </c>
      <c r="B216" s="41" t="s">
        <v>77</v>
      </c>
      <c r="C216" s="50">
        <v>4254872</v>
      </c>
      <c r="D216" s="50">
        <v>4071161</v>
      </c>
      <c r="E216" s="15"/>
      <c r="F216" s="20"/>
      <c r="G216" s="90">
        <f t="shared" si="29"/>
        <v>1.0451249655810713</v>
      </c>
    </row>
    <row r="217" spans="1:7">
      <c r="A217" s="40">
        <v>254</v>
      </c>
      <c r="B217" s="41" t="s">
        <v>78</v>
      </c>
      <c r="C217" s="50">
        <v>24956910</v>
      </c>
      <c r="D217" s="50">
        <v>23483328</v>
      </c>
      <c r="E217" s="15"/>
      <c r="F217" s="20"/>
      <c r="G217" s="90">
        <f t="shared" si="29"/>
        <v>1.0627501349042181</v>
      </c>
    </row>
    <row r="218" spans="1:7">
      <c r="A218" s="40">
        <v>286</v>
      </c>
      <c r="B218" s="41" t="s">
        <v>79</v>
      </c>
      <c r="C218" s="50">
        <v>24415075</v>
      </c>
      <c r="D218" s="50">
        <v>28371895</v>
      </c>
      <c r="E218" s="15"/>
      <c r="F218" s="20"/>
      <c r="G218" s="90">
        <f t="shared" si="29"/>
        <v>0.86053733809461797</v>
      </c>
    </row>
    <row r="219" spans="1:7">
      <c r="A219" s="40">
        <v>294</v>
      </c>
      <c r="B219" s="41" t="s">
        <v>80</v>
      </c>
      <c r="C219" s="50">
        <v>163533037</v>
      </c>
      <c r="D219" s="50">
        <v>178555596</v>
      </c>
      <c r="E219" s="15"/>
      <c r="F219" s="20"/>
      <c r="G219" s="90">
        <f t="shared" si="29"/>
        <v>0.91586621009626601</v>
      </c>
    </row>
    <row r="220" spans="1:7">
      <c r="A220" s="40"/>
      <c r="B220" s="41"/>
      <c r="C220" s="50"/>
      <c r="D220" s="50"/>
      <c r="E220" s="15"/>
      <c r="F220" s="20"/>
      <c r="G220" s="90"/>
    </row>
    <row r="221" spans="1:7">
      <c r="A221" s="40"/>
      <c r="B221" s="41"/>
      <c r="C221" s="50"/>
      <c r="D221" s="50"/>
      <c r="E221" s="15"/>
      <c r="F221" s="20"/>
      <c r="G221" s="90"/>
    </row>
    <row r="222" spans="1:7">
      <c r="A222" s="40">
        <v>310</v>
      </c>
      <c r="B222" s="41" t="s">
        <v>81</v>
      </c>
      <c r="C222" s="50">
        <v>3402235</v>
      </c>
      <c r="D222" s="50">
        <v>2287159</v>
      </c>
      <c r="E222" s="15"/>
      <c r="F222" s="20"/>
      <c r="G222" s="90">
        <f t="shared" si="29"/>
        <v>1.4875375957683747</v>
      </c>
    </row>
    <row r="223" spans="1:7">
      <c r="A223" s="40">
        <v>660</v>
      </c>
      <c r="B223" s="41" t="s">
        <v>82</v>
      </c>
      <c r="C223" s="50">
        <v>69520</v>
      </c>
      <c r="D223" s="50">
        <v>115340</v>
      </c>
      <c r="E223" s="15"/>
      <c r="F223" s="20"/>
      <c r="G223" s="90">
        <f t="shared" si="29"/>
        <v>0.60273972602739723</v>
      </c>
    </row>
    <row r="224" spans="1:7">
      <c r="A224" s="40" t="s">
        <v>96</v>
      </c>
      <c r="B224" s="41" t="s">
        <v>97</v>
      </c>
      <c r="C224" s="50">
        <v>53262967</v>
      </c>
      <c r="D224" s="50">
        <v>63272385</v>
      </c>
      <c r="E224" s="15"/>
      <c r="F224" s="20"/>
      <c r="G224" s="90">
        <v>0.84</v>
      </c>
    </row>
    <row r="225" spans="1:7">
      <c r="A225" s="40"/>
      <c r="B225" s="41"/>
      <c r="C225" s="50"/>
      <c r="D225" s="50"/>
      <c r="E225" s="15"/>
      <c r="F225" s="20"/>
      <c r="G225" s="90"/>
    </row>
    <row r="226" spans="1:7">
      <c r="A226" s="25"/>
      <c r="B226" s="58"/>
      <c r="C226" s="59"/>
      <c r="D226" s="59"/>
      <c r="E226" s="11"/>
      <c r="F226" s="20"/>
      <c r="G226" s="90"/>
    </row>
    <row r="227" spans="1:7" s="83" customFormat="1">
      <c r="A227" s="83" t="s">
        <v>141</v>
      </c>
    </row>
    <row r="228" spans="1:7" s="83" customFormat="1" ht="15.75">
      <c r="A228" s="84" t="s">
        <v>142</v>
      </c>
      <c r="D228" s="85"/>
    </row>
    <row r="229" spans="1:7" s="83" customFormat="1">
      <c r="A229" s="83" t="s">
        <v>143</v>
      </c>
      <c r="D229" s="83" t="s">
        <v>144</v>
      </c>
    </row>
    <row r="230" spans="1:7" s="83" customFormat="1">
      <c r="A230" s="83" t="s">
        <v>145</v>
      </c>
    </row>
    <row r="231" spans="1:7" s="83" customFormat="1">
      <c r="A231" s="83" t="s">
        <v>146</v>
      </c>
    </row>
    <row r="232" spans="1:7" s="83" customFormat="1">
      <c r="A232" s="83" t="s">
        <v>147</v>
      </c>
    </row>
    <row r="233" spans="1:7" s="83" customFormat="1">
      <c r="A233" s="83" t="s">
        <v>148</v>
      </c>
    </row>
    <row r="234" spans="1:7" s="83" customFormat="1">
      <c r="A234" s="83" t="s">
        <v>149</v>
      </c>
    </row>
    <row r="235" spans="1:7" s="83" customFormat="1">
      <c r="A235" s="83" t="s">
        <v>150</v>
      </c>
    </row>
    <row r="236" spans="1:7">
      <c r="G236"/>
    </row>
    <row r="237" spans="1:7">
      <c r="G237"/>
    </row>
    <row r="238" spans="1:7">
      <c r="G238"/>
    </row>
    <row r="239" spans="1:7">
      <c r="A239" t="s">
        <v>121</v>
      </c>
      <c r="G239"/>
    </row>
    <row r="240" spans="1:7">
      <c r="A240" t="s">
        <v>122</v>
      </c>
      <c r="G240"/>
    </row>
    <row r="241" spans="4:7">
      <c r="G241"/>
    </row>
    <row r="242" spans="4:7">
      <c r="G242"/>
    </row>
    <row r="243" spans="4:7">
      <c r="D243" t="s">
        <v>123</v>
      </c>
      <c r="G243"/>
    </row>
    <row r="244" spans="4:7">
      <c r="D244" t="s">
        <v>124</v>
      </c>
      <c r="G244"/>
    </row>
    <row r="245" spans="4:7">
      <c r="D245" t="s">
        <v>125</v>
      </c>
      <c r="G245"/>
    </row>
    <row r="246" spans="4:7">
      <c r="G246"/>
    </row>
    <row r="247" spans="4:7">
      <c r="G247"/>
    </row>
    <row r="248" spans="4:7">
      <c r="G248"/>
    </row>
    <row r="249" spans="4:7">
      <c r="G249"/>
    </row>
    <row r="250" spans="4:7">
      <c r="G250"/>
    </row>
    <row r="251" spans="4:7">
      <c r="D251" s="74"/>
      <c r="G251"/>
    </row>
    <row r="252" spans="4:7">
      <c r="G252"/>
    </row>
    <row r="253" spans="4:7">
      <c r="G253"/>
    </row>
    <row r="254" spans="4:7">
      <c r="G254"/>
    </row>
    <row r="255" spans="4:7">
      <c r="G255"/>
    </row>
    <row r="256" spans="4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kopija</vt:lpstr>
      <vt:lpstr>Sheet2</vt:lpstr>
      <vt:lpstr>Sheet3</vt:lpstr>
    </vt:vector>
  </TitlesOfParts>
  <Company>Familija Misevski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Misevski</dc:creator>
  <cp:lastModifiedBy>Blagica</cp:lastModifiedBy>
  <cp:lastPrinted>2022-10-25T10:03:07Z</cp:lastPrinted>
  <dcterms:created xsi:type="dcterms:W3CDTF">2012-12-22T12:52:34Z</dcterms:created>
  <dcterms:modified xsi:type="dcterms:W3CDTF">2022-10-25T10:03:48Z</dcterms:modified>
</cp:coreProperties>
</file>